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1760" tabRatio="759" activeTab="0"/>
  </bookViews>
  <sheets>
    <sheet name="Viec 03T-2016" sheetId="1" r:id="rId1"/>
    <sheet name="Tien 03T-2016" sheetId="2" r:id="rId2"/>
  </sheets>
  <definedNames>
    <definedName name="_xlnm.Print_Area" localSheetId="1">'Tien 03T-2016'!$A$1:$T$86</definedName>
    <definedName name="_xlnm.Print_Area" localSheetId="0">'Viec 03T-2016'!$A$1:$S$86</definedName>
    <definedName name="_xlnm.Print_Titles" localSheetId="1">'Tien 03T-2016'!$8:$13</definedName>
    <definedName name="_xlnm.Print_Titles" localSheetId="0">'Viec 03T-2016'!$8:$13</definedName>
  </definedNames>
  <calcPr fullCalcOnLoad="1"/>
</workbook>
</file>

<file path=xl/sharedStrings.xml><?xml version="1.0" encoding="utf-8"?>
<sst xmlns="http://schemas.openxmlformats.org/spreadsheetml/2006/main" count="226" uniqueCount="117">
  <si>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</si>
  <si>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</si>
  <si>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</si>
  <si>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</si>
  <si>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</si>
  <si>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Ủy thác thi hành án</t>
  </si>
  <si>
    <t>Cục Thi hành án dân sự rút lên thi hành</t>
  </si>
  <si>
    <t>Tổng số phải thi hành</t>
  </si>
  <si>
    <t>Số việc chuyển
kỳ sau</t>
  </si>
  <si>
    <t>Tỷ lệ thi hành xong / có điều kiện</t>
  </si>
  <si>
    <t>Chia ra:</t>
  </si>
  <si>
    <t>Số có điều kiện thi hành</t>
  </si>
  <si>
    <t xml:space="preserve">Số chưa có điều kiện thi hành </t>
  </si>
  <si>
    <t>Năm trước chuyển sang</t>
  </si>
  <si>
    <t>Thụ lý mới</t>
  </si>
  <si>
    <t>Tổng số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</si>
  <si>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</si>
  <si>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</si>
  <si>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</si>
  <si>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</si>
  <si>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</si>
  <si>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</si>
  <si>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</si>
  <si>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</si>
  <si>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</si>
  <si>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</si>
  <si>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</si>
  <si>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</si>
  <si>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</si>
  <si>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</si>
  <si>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</si>
  <si>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</si>
  <si>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</si>
  <si>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</si>
  <si>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</si>
  <si>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</si>
  <si>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</si>
  <si>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Tổng số</t>
  </si>
  <si>
    <t>Giảm thi hành án</t>
  </si>
  <si>
    <t>18</t>
  </si>
  <si>
    <t>Đơn vị tính: 1.000 đồng</t>
  </si>
  <si>
    <t>Tổng số việc thụ lý</t>
  </si>
  <si>
    <t>Người lập biểu</t>
  </si>
  <si>
    <t>Đinh Nam Hải</t>
  </si>
  <si>
    <t>Lê Anh Tuấn</t>
  </si>
  <si>
    <t xml:space="preserve">
Số việc chuyển
kỳ sau</t>
  </si>
  <si>
    <t>GIÁM ĐỐC</t>
  </si>
  <si>
    <t>Hà Nội, ngày 12 tháng 01 năm 2016</t>
  </si>
  <si>
    <t>Có điều kiện chuyển kỳ sau</t>
  </si>
  <si>
    <t xml:space="preserve">Tổng số </t>
  </si>
  <si>
    <r>
      <t xml:space="preserve">PHỤ LỤC I
THỐNG KÊ KẾT QUẢ THI HÀNH VỀ VIỆC 03 THÁNG NĂM 2016
</t>
    </r>
    <r>
      <rPr>
        <i/>
        <sz val="12"/>
        <rFont val="Times New Roman"/>
        <family val="1"/>
      </rPr>
      <t>(Ban hành kèm theo Báo cáo số 10 /BC-TKDLCT ngày 12/01/2016 của Trung tâm Thống kê, Quản lý dữ liệu và Ứng dụng công nghệ thông tin)</t>
    </r>
  </si>
  <si>
    <t>Có điều kiện / Tổng số phải thi hành</t>
  </si>
  <si>
    <r>
      <t xml:space="preserve">PHỤ LỤC II
THỐNG KÊ KẾT QUẢ THI HÀNH VỀ TIỀN 03 THÁNG NĂM 2016
</t>
    </r>
    <r>
      <rPr>
        <i/>
        <sz val="12"/>
        <rFont val="Times New Roman"/>
        <family val="1"/>
      </rPr>
      <t>(Ban hành kèm theo Báo cáo số 10 /BC-TKDLCT ngày 12/01/2016 của Trung tâm Thống kê, Quản lý dữ liệu và Ứng dụng công nghệ thông tin)</t>
    </r>
  </si>
  <si>
    <t>An Giang</t>
  </si>
  <si>
    <t>Bạc Liêu</t>
  </si>
  <si>
    <t>Bắc Giang</t>
  </si>
  <si>
    <t>Bắc Kạn</t>
  </si>
  <si>
    <t>Bắc Ninh</t>
  </si>
  <si>
    <t>Bến Tre</t>
  </si>
  <si>
    <t>Bình Dương</t>
  </si>
  <si>
    <t>Bình Định</t>
  </si>
  <si>
    <t>Bình Phước</t>
  </si>
  <si>
    <t>Bình Thuận</t>
  </si>
  <si>
    <t>BR-Vũng Tàu</t>
  </si>
  <si>
    <t>Cà Mau</t>
  </si>
  <si>
    <t>Cao Bằng</t>
  </si>
  <si>
    <t>Cần Thơ</t>
  </si>
  <si>
    <t>Đà Nẵng</t>
  </si>
  <si>
    <t>Đắk Lắc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</si>
  <si>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</si>
  <si>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</si>
  <si>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</si>
  <si>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</si>
  <si>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</si>
  <si>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</si>
  <si>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</si>
  <si>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</si>
  <si>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</si>
  <si>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</si>
  <si>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</si>
  <si>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>Hậu Giang</t>
  </si>
  <si>
    <t>Hòa Bình</t>
  </si>
  <si>
    <t>Hồ Chí Minh</t>
  </si>
  <si>
    <t>Hưng Yên</t>
  </si>
  <si>
    <t>Kiên Giang</t>
  </si>
  <si>
    <t>Kon Tum</t>
  </si>
  <si>
    <t>Khánh Hòa</t>
  </si>
  <si>
    <t>Lai Châu</t>
  </si>
  <si>
    <t>Lạng Sơn</t>
  </si>
  <si>
    <t>Lào Cai</t>
  </si>
  <si>
    <t>Lâm Đồng</t>
  </si>
  <si>
    <t>Long An</t>
  </si>
  <si>
    <t>Nam Định</t>
  </si>
  <si>
    <t>Ninh Bình</t>
  </si>
  <si>
    <t>Ninh Thuận</t>
  </si>
  <si>
    <t>Nghệ An</t>
  </si>
  <si>
    <t>Phú Thọ</t>
  </si>
  <si>
    <t>Phú Yên</t>
  </si>
  <si>
    <t>Quảng Bình</t>
  </si>
  <si>
    <t>Quảng Nam</t>
  </si>
  <si>
    <t>Quảng Ninh</t>
  </si>
  <si>
    <t>Quảng Ngãi</t>
  </si>
  <si>
    <t>Quảng Trị</t>
  </si>
  <si>
    <t>Sóc Trăng</t>
  </si>
  <si>
    <t>Sơn La</t>
  </si>
  <si>
    <t>Tây Ninh</t>
  </si>
  <si>
    <t>Tiền Giang</t>
  </si>
  <si>
    <t>TT Huế</t>
  </si>
  <si>
    <t>Tuyên Quang</t>
  </si>
  <si>
    <t>Thái Bình</t>
  </si>
  <si>
    <t>Thái Nguyên</t>
  </si>
  <si>
    <t>Thanh Hóa</t>
  </si>
  <si>
    <t>Trà Vinh</t>
  </si>
  <si>
    <t>Vĩnh Long</t>
  </si>
  <si>
    <t>Vĩnh Phúc</t>
  </si>
  <si>
    <t>Yên Bái</t>
  </si>
  <si>
    <t>BR-V Tàu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</si>
</sst>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General_)"/>
    <numFmt numFmtId="173" formatCode="_ * #,##0_ ;_ * \-#,##0_ ;_ * &quot;-&quot;_ ;_ @_ "/>
    <numFmt numFmtId="174" formatCode="_ * #,##0.00_ ;_ * \-#,##0.00_ ;_ * &quot;-&quot;??_ ;_ @_ "/>
    <numFmt numFmtId="175" formatCode="0.00_)"/>
    <numFmt numFmtId="176" formatCode="\$#,##0\ ;\(\$#,##0\)"/>
    <numFmt numFmtId="177" formatCode="#,##0_);\-#,##0_)"/>
    <numFmt numFmtId="178" formatCode="#,##0.00_);\-#,##0.00_)"/>
    <numFmt numFmtId="179" formatCode="#,##0.00\ &quot;F&quot;;[Red]\-#,##0.00\ &quot;F&quot;"/>
    <numFmt numFmtId="180" formatCode="_-* #,##0\ &quot;F&quot;_-;\-* #,##0\ &quot;F&quot;_-;_-* &quot;-&quot;\ &quot;F&quot;_-;_-@_-"/>
    <numFmt numFmtId="181" formatCode="#,##0\ &quot;F&quot;;[Red]\-#,##0\ &quot;F&quot;"/>
    <numFmt numFmtId="182" formatCode="#,##0.00\ &quot;F&quot;;\-#,##0.00\ &quot;F&quot;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&quot;\&quot;#,##0.00;[Red]&quot;\&quot;\-#,##0.00"/>
    <numFmt numFmtId="186" formatCode="&quot;\&quot;#,##0;[Red]&quot;\&quot;\-#,##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* #,##0\ _₫_-;\-* #,##0\ _₫_-;_-* &quot;-&quot;??\ _₫_-;_-@_-"/>
    <numFmt numFmtId="192" formatCode="_(* #,##0.0_);_(* \(#,##0.0\);_(* &quot;-&quot;??_);_(@_)"/>
    <numFmt numFmtId="193" formatCode="_(* #,##0_);_(* \(#,##0\);_(* &quot;-&quot;??_);_(@_)"/>
    <numFmt numFmtId="194" formatCode="0.0%"/>
  </numFmts>
  <fonts count="69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0"/>
      <name val="Times New Roman"/>
      <family val="1"/>
    </font>
    <font>
      <b/>
      <sz val="10"/>
      <name val="Times New Roman"/>
      <family val="1"/>
    </font>
    <font>
      <sz val="5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8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11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2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55" fillId="27" borderId="1" applyNumberFormat="0" applyAlignment="0" applyProtection="0"/>
    <xf numFmtId="0" fontId="16" fillId="0" borderId="0">
      <alignment/>
      <protection/>
    </xf>
    <xf numFmtId="0" fontId="56" fillId="28" borderId="2" applyNumberFormat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8" fillId="29" borderId="0" applyNumberFormat="0" applyBorder="0" applyAlignment="0" applyProtection="0"/>
    <xf numFmtId="38" fontId="18" fillId="30" borderId="0" applyNumberFormat="0" applyBorder="0" applyAlignment="0" applyProtection="0"/>
    <xf numFmtId="177" fontId="19" fillId="31" borderId="0" applyBorder="0" applyProtection="0">
      <alignment/>
    </xf>
    <xf numFmtId="0" fontId="20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1" applyNumberFormat="0" applyAlignment="0" applyProtection="0"/>
    <xf numFmtId="10" fontId="18" fillId="30" borderId="8" applyNumberFormat="0" applyBorder="0" applyAlignment="0" applyProtection="0"/>
    <xf numFmtId="0" fontId="63" fillId="0" borderId="9" applyNumberFormat="0" applyFill="0" applyAlignment="0" applyProtection="0"/>
    <xf numFmtId="0" fontId="22" fillId="0" borderId="10">
      <alignment/>
      <protection/>
    </xf>
    <xf numFmtId="0" fontId="64" fillId="33" borderId="0" applyNumberFormat="0" applyBorder="0" applyAlignment="0" applyProtection="0"/>
    <xf numFmtId="175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34" borderId="11" applyNumberFormat="0" applyFont="0" applyAlignment="0" applyProtection="0"/>
    <xf numFmtId="178" fontId="24" fillId="0" borderId="0" applyFont="0" applyFill="0" applyBorder="0" applyProtection="0">
      <alignment vertical="top" wrapText="1"/>
    </xf>
    <xf numFmtId="0" fontId="65" fillId="27" borderId="12" applyNumberFormat="0" applyAlignment="0" applyProtection="0"/>
    <xf numFmtId="9" fontId="5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14" fontId="25" fillId="0" borderId="0">
      <alignment/>
      <protection/>
    </xf>
    <xf numFmtId="0" fontId="22" fillId="0" borderId="0">
      <alignment/>
      <protection/>
    </xf>
    <xf numFmtId="179" fontId="26" fillId="0" borderId="13">
      <alignment horizontal="right" vertical="center"/>
      <protection/>
    </xf>
    <xf numFmtId="180" fontId="26" fillId="0" borderId="13">
      <alignment horizontal="center"/>
      <protection/>
    </xf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181" fontId="26" fillId="0" borderId="0">
      <alignment/>
      <protection/>
    </xf>
    <xf numFmtId="182" fontId="26" fillId="0" borderId="8">
      <alignment/>
      <protection/>
    </xf>
    <xf numFmtId="0" fontId="68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>
      <alignment/>
      <protection/>
    </xf>
    <xf numFmtId="0" fontId="31" fillId="0" borderId="0">
      <alignment/>
      <protection/>
    </xf>
    <xf numFmtId="187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30" fillId="0" borderId="0">
      <alignment/>
      <protection/>
    </xf>
    <xf numFmtId="189" fontId="31" fillId="0" borderId="0" applyFont="0" applyFill="0" applyBorder="0" applyAlignment="0" applyProtection="0"/>
    <xf numFmtId="42" fontId="32" fillId="0" borderId="0" applyFont="0" applyFill="0" applyBorder="0" applyAlignment="0" applyProtection="0"/>
    <xf numFmtId="190" fontId="3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103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49" fontId="3" fillId="0" borderId="0" xfId="103" applyNumberFormat="1" applyFont="1" applyFill="1">
      <alignment/>
      <protection/>
    </xf>
    <xf numFmtId="49" fontId="0" fillId="0" borderId="0" xfId="103" applyNumberFormat="1" applyFont="1" applyFill="1" applyBorder="1" applyAlignment="1">
      <alignment horizontal="right"/>
      <protection/>
    </xf>
    <xf numFmtId="0" fontId="5" fillId="0" borderId="8" xfId="103" applyNumberFormat="1" applyFont="1" applyFill="1" applyBorder="1" applyAlignment="1">
      <alignment horizontal="center" vertical="center" wrapText="1"/>
      <protection/>
    </xf>
    <xf numFmtId="49" fontId="5" fillId="0" borderId="15" xfId="103" applyNumberFormat="1" applyFont="1" applyFill="1" applyBorder="1" applyAlignment="1" applyProtection="1">
      <alignment horizontal="center" vertical="center" wrapText="1"/>
      <protection/>
    </xf>
    <xf numFmtId="0" fontId="5" fillId="0" borderId="13" xfId="103" applyNumberFormat="1" applyFont="1" applyFill="1" applyBorder="1" applyAlignment="1">
      <alignment horizontal="center" vertical="center" wrapText="1"/>
      <protection/>
    </xf>
    <xf numFmtId="0" fontId="5" fillId="0" borderId="15" xfId="103" applyNumberFormat="1" applyFont="1" applyFill="1" applyBorder="1" applyAlignment="1">
      <alignment horizontal="center" vertical="center" wrapText="1"/>
      <protection/>
    </xf>
    <xf numFmtId="0" fontId="10" fillId="0" borderId="8" xfId="103" applyFont="1" applyFill="1" applyBorder="1" applyAlignment="1" applyProtection="1">
      <alignment horizontal="center" wrapText="1"/>
      <protection/>
    </xf>
    <xf numFmtId="1" fontId="10" fillId="0" borderId="8" xfId="103" applyNumberFormat="1" applyFont="1" applyFill="1" applyBorder="1" applyAlignment="1">
      <alignment horizontal="left"/>
      <protection/>
    </xf>
    <xf numFmtId="3" fontId="9" fillId="0" borderId="8" xfId="103" applyNumberFormat="1" applyFont="1" applyFill="1" applyBorder="1" applyAlignment="1">
      <alignment horizontal="right" wrapText="1"/>
      <protection/>
    </xf>
    <xf numFmtId="0" fontId="3" fillId="0" borderId="0" xfId="103" applyFont="1" applyFill="1" applyAlignment="1">
      <alignment/>
      <protection/>
    </xf>
    <xf numFmtId="3" fontId="3" fillId="0" borderId="0" xfId="103" applyNumberFormat="1" applyFont="1" applyFill="1" applyAlignment="1">
      <alignment/>
      <protection/>
    </xf>
    <xf numFmtId="0" fontId="10" fillId="0" borderId="8" xfId="103" applyFont="1" applyFill="1" applyBorder="1" applyAlignment="1">
      <alignment horizontal="center" wrapText="1"/>
      <protection/>
    </xf>
    <xf numFmtId="10" fontId="3" fillId="0" borderId="0" xfId="107" applyNumberFormat="1" applyFont="1" applyFill="1" applyAlignment="1">
      <alignment/>
    </xf>
    <xf numFmtId="3" fontId="3" fillId="0" borderId="0" xfId="103" applyNumberFormat="1" applyFont="1" applyFill="1">
      <alignment/>
      <protection/>
    </xf>
    <xf numFmtId="0" fontId="8" fillId="0" borderId="16" xfId="103" applyFont="1" applyFill="1" applyBorder="1" applyAlignment="1">
      <alignment wrapText="1"/>
      <protection/>
    </xf>
    <xf numFmtId="3" fontId="9" fillId="0" borderId="15" xfId="68" applyNumberFormat="1" applyFont="1" applyFill="1" applyBorder="1" applyAlignment="1" applyProtection="1">
      <alignment horizontal="right" wrapText="1"/>
      <protection/>
    </xf>
    <xf numFmtId="10" fontId="9" fillId="0" borderId="8" xfId="103" applyNumberFormat="1" applyFont="1" applyFill="1" applyBorder="1" applyAlignment="1">
      <alignment horizontal="right" wrapText="1"/>
      <protection/>
    </xf>
    <xf numFmtId="10" fontId="9" fillId="0" borderId="8" xfId="103" applyNumberFormat="1" applyFont="1" applyFill="1" applyBorder="1" applyAlignment="1">
      <alignment horizontal="center" wrapText="1"/>
      <protection/>
    </xf>
    <xf numFmtId="0" fontId="4" fillId="0" borderId="0" xfId="103" applyNumberFormat="1" applyFont="1" applyFill="1" applyBorder="1" applyAlignment="1">
      <alignment horizontal="center" vertical="center"/>
      <protection/>
    </xf>
    <xf numFmtId="0" fontId="4" fillId="0" borderId="0" xfId="103" applyFont="1" applyFill="1" applyBorder="1" applyAlignment="1">
      <alignment horizontal="center"/>
      <protection/>
    </xf>
    <xf numFmtId="0" fontId="10" fillId="0" borderId="0" xfId="103" applyFont="1" applyFill="1">
      <alignment/>
      <protection/>
    </xf>
    <xf numFmtId="0" fontId="4" fillId="0" borderId="0" xfId="103" applyFont="1" applyFill="1" applyAlignment="1">
      <alignment horizontal="center" vertical="center"/>
      <protection/>
    </xf>
    <xf numFmtId="0" fontId="0" fillId="0" borderId="0" xfId="103" applyFont="1" applyFill="1">
      <alignment/>
      <protection/>
    </xf>
    <xf numFmtId="0" fontId="34" fillId="0" borderId="0" xfId="103" applyFont="1" applyFill="1">
      <alignment/>
      <protection/>
    </xf>
    <xf numFmtId="193" fontId="35" fillId="0" borderId="15" xfId="68" applyNumberFormat="1" applyFont="1" applyFill="1" applyBorder="1" applyAlignment="1" applyProtection="1">
      <alignment horizontal="center" wrapText="1"/>
      <protection/>
    </xf>
    <xf numFmtId="3" fontId="35" fillId="0" borderId="8" xfId="103" applyNumberFormat="1" applyFont="1" applyFill="1" applyBorder="1" applyAlignment="1">
      <alignment horizontal="right" wrapText="1"/>
      <protection/>
    </xf>
    <xf numFmtId="10" fontId="35" fillId="0" borderId="8" xfId="110" applyNumberFormat="1" applyFont="1" applyFill="1" applyBorder="1" applyAlignment="1">
      <alignment horizontal="center" wrapText="1"/>
    </xf>
    <xf numFmtId="193" fontId="3" fillId="0" borderId="0" xfId="103" applyNumberFormat="1" applyFont="1" applyFill="1">
      <alignment/>
      <protection/>
    </xf>
    <xf numFmtId="10" fontId="3" fillId="0" borderId="0" xfId="107" applyNumberFormat="1" applyFont="1" applyFill="1" applyAlignment="1">
      <alignment/>
    </xf>
    <xf numFmtId="0" fontId="3" fillId="0" borderId="8" xfId="103" applyFont="1" applyFill="1" applyBorder="1" applyAlignment="1">
      <alignment horizontal="center" vertical="center" wrapText="1"/>
      <protection/>
    </xf>
    <xf numFmtId="0" fontId="5" fillId="0" borderId="13" xfId="103" applyNumberFormat="1" applyFont="1" applyFill="1" applyBorder="1" applyAlignment="1">
      <alignment horizontal="center" vertical="center" wrapText="1"/>
      <protection/>
    </xf>
    <xf numFmtId="0" fontId="5" fillId="0" borderId="16" xfId="103" applyNumberFormat="1" applyFont="1" applyFill="1" applyBorder="1" applyAlignment="1">
      <alignment horizontal="center" vertical="center" wrapText="1"/>
      <protection/>
    </xf>
    <xf numFmtId="0" fontId="4" fillId="0" borderId="0" xfId="103" applyNumberFormat="1" applyFont="1" applyFill="1" applyBorder="1" applyAlignment="1">
      <alignment horizontal="center" vertical="center"/>
      <protection/>
    </xf>
    <xf numFmtId="0" fontId="33" fillId="0" borderId="17" xfId="103" applyFont="1" applyFill="1" applyBorder="1" applyAlignment="1">
      <alignment horizontal="center"/>
      <protection/>
    </xf>
    <xf numFmtId="0" fontId="4" fillId="0" borderId="0" xfId="103" applyFont="1" applyFill="1" applyAlignment="1">
      <alignment horizontal="center" vertical="center"/>
      <protection/>
    </xf>
    <xf numFmtId="0" fontId="4" fillId="0" borderId="0" xfId="103" applyFont="1" applyFill="1" applyAlignment="1">
      <alignment horizontal="center"/>
      <protection/>
    </xf>
    <xf numFmtId="0" fontId="4" fillId="0" borderId="0" xfId="103" applyFont="1" applyFill="1" applyAlignment="1">
      <alignment horizontal="center"/>
      <protection/>
    </xf>
    <xf numFmtId="49" fontId="5" fillId="0" borderId="18" xfId="103" applyNumberFormat="1" applyFont="1" applyFill="1" applyBorder="1" applyAlignment="1" applyProtection="1">
      <alignment horizontal="center" vertical="center" wrapText="1"/>
      <protection/>
    </xf>
    <xf numFmtId="49" fontId="5" fillId="0" borderId="19" xfId="103" applyNumberFormat="1" applyFont="1" applyFill="1" applyBorder="1" applyAlignment="1" applyProtection="1">
      <alignment horizontal="center" vertical="center" wrapText="1"/>
      <protection/>
    </xf>
    <xf numFmtId="49" fontId="5" fillId="0" borderId="15" xfId="103" applyNumberFormat="1" applyFont="1" applyFill="1" applyBorder="1" applyAlignment="1" applyProtection="1">
      <alignment horizontal="center" vertical="center" wrapText="1"/>
      <protection/>
    </xf>
    <xf numFmtId="49" fontId="5" fillId="0" borderId="13" xfId="103" applyNumberFormat="1" applyFont="1" applyFill="1" applyBorder="1" applyAlignment="1">
      <alignment horizontal="center" vertical="center" wrapText="1"/>
      <protection/>
    </xf>
    <xf numFmtId="49" fontId="5" fillId="0" borderId="4" xfId="103" applyNumberFormat="1" applyFont="1" applyFill="1" applyBorder="1" applyAlignment="1">
      <alignment horizontal="center" vertical="center" wrapText="1"/>
      <protection/>
    </xf>
    <xf numFmtId="49" fontId="5" fillId="0" borderId="8" xfId="103" applyNumberFormat="1" applyFont="1" applyFill="1" applyBorder="1" applyAlignment="1">
      <alignment horizontal="center" vertical="center" wrapText="1"/>
      <protection/>
    </xf>
    <xf numFmtId="49" fontId="5" fillId="0" borderId="8" xfId="103" applyNumberFormat="1" applyFont="1" applyFill="1" applyBorder="1" applyAlignment="1" applyProtection="1">
      <alignment horizontal="center" vertical="center" wrapText="1"/>
      <protection/>
    </xf>
    <xf numFmtId="49" fontId="5" fillId="0" borderId="16" xfId="103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103" applyFont="1" applyFill="1" applyAlignment="1">
      <alignment horizontal="center"/>
      <protection/>
    </xf>
    <xf numFmtId="0" fontId="6" fillId="0" borderId="0" xfId="103" applyFont="1" applyFill="1" applyAlignment="1">
      <alignment horizontal="center" wrapText="1"/>
      <protection/>
    </xf>
    <xf numFmtId="0" fontId="6" fillId="0" borderId="0" xfId="103" applyFont="1" applyFill="1" applyAlignment="1">
      <alignment horizontal="center"/>
      <protection/>
    </xf>
    <xf numFmtId="49" fontId="0" fillId="0" borderId="20" xfId="103" applyNumberFormat="1" applyFont="1" applyFill="1" applyBorder="1" applyAlignment="1">
      <alignment horizontal="center"/>
      <protection/>
    </xf>
    <xf numFmtId="0" fontId="5" fillId="0" borderId="8" xfId="103" applyNumberFormat="1" applyFont="1" applyFill="1" applyBorder="1" applyAlignment="1">
      <alignment horizontal="center" vertical="center" wrapText="1"/>
      <protection/>
    </xf>
    <xf numFmtId="0" fontId="34" fillId="0" borderId="0" xfId="103" applyFont="1" applyFill="1" applyAlignment="1">
      <alignment horizontal="center"/>
      <protection/>
    </xf>
    <xf numFmtId="49" fontId="0" fillId="0" borderId="20" xfId="103" applyNumberFormat="1" applyFont="1" applyFill="1" applyBorder="1" applyAlignment="1">
      <alignment horizontal="center"/>
      <protection/>
    </xf>
  </cellXfs>
  <cellStyles count="124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heck Cell" xfId="57"/>
    <cellStyle name="Comma" xfId="58"/>
    <cellStyle name="Comma [0]" xfId="59"/>
    <cellStyle name="Comma 10" xfId="60"/>
    <cellStyle name="Comma 11" xfId="61"/>
    <cellStyle name="Comma 12" xfId="62"/>
    <cellStyle name="Comma 13" xfId="63"/>
    <cellStyle name="Comma 14" xfId="64"/>
    <cellStyle name="Comma 15" xfId="65"/>
    <cellStyle name="Comma 16" xfId="66"/>
    <cellStyle name="Comma 2" xfId="67"/>
    <cellStyle name="Comma 2 2" xfId="68"/>
    <cellStyle name="Comma 2 3" xfId="69"/>
    <cellStyle name="Comma 2 4" xfId="70"/>
    <cellStyle name="Comma 2 5" xfId="71"/>
    <cellStyle name="Comma 3" xfId="72"/>
    <cellStyle name="Comma 4" xfId="73"/>
    <cellStyle name="Comma 5" xfId="74"/>
    <cellStyle name="Comma 6" xfId="75"/>
    <cellStyle name="Comma 7" xfId="76"/>
    <cellStyle name="Comma 8" xfId="77"/>
    <cellStyle name="Comma 9" xfId="78"/>
    <cellStyle name="Comma0" xfId="79"/>
    <cellStyle name="Currency" xfId="80"/>
    <cellStyle name="Currency [0]" xfId="81"/>
    <cellStyle name="Currency0" xfId="82"/>
    <cellStyle name="Date" xfId="83"/>
    <cellStyle name="Explanatory Text" xfId="84"/>
    <cellStyle name="Fixed" xfId="85"/>
    <cellStyle name="Good" xfId="86"/>
    <cellStyle name="Grey" xfId="87"/>
    <cellStyle name="Group" xfId="88"/>
    <cellStyle name="HEADER" xfId="89"/>
    <cellStyle name="Header1" xfId="90"/>
    <cellStyle name="Header2" xfId="91"/>
    <cellStyle name="Heading 1" xfId="92"/>
    <cellStyle name="Heading 2" xfId="93"/>
    <cellStyle name="Heading 3" xfId="94"/>
    <cellStyle name="Heading 4" xfId="95"/>
    <cellStyle name="Input" xfId="96"/>
    <cellStyle name="Input [yellow]" xfId="97"/>
    <cellStyle name="Linked Cell" xfId="98"/>
    <cellStyle name="Model" xfId="99"/>
    <cellStyle name="Neutral" xfId="100"/>
    <cellStyle name="Normal - Style1" xfId="101"/>
    <cellStyle name="Normal 2" xfId="102"/>
    <cellStyle name="Normal 2 2" xfId="103"/>
    <cellStyle name="Note" xfId="104"/>
    <cellStyle name="NWM" xfId="105"/>
    <cellStyle name="Output" xfId="106"/>
    <cellStyle name="Percent" xfId="107"/>
    <cellStyle name="Percent [2]" xfId="108"/>
    <cellStyle name="Percent 2" xfId="109"/>
    <cellStyle name="Percent 3" xfId="110"/>
    <cellStyle name="Percent 4" xfId="111"/>
    <cellStyle name="Style Date" xfId="112"/>
    <cellStyle name="subhead" xfId="113"/>
    <cellStyle name="T" xfId="114"/>
    <cellStyle name="th" xfId="115"/>
    <cellStyle name="Title" xfId="116"/>
    <cellStyle name="Total" xfId="117"/>
    <cellStyle name="viet" xfId="118"/>
    <cellStyle name="viet2" xfId="119"/>
    <cellStyle name="Warning Text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一般_Book1" xfId="127"/>
    <cellStyle name="千分位[0]_Book1" xfId="128"/>
    <cellStyle name="千分位_Book1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貨幣 [0]_Book1" xfId="135"/>
    <cellStyle name="貨幣[0]_MATL COST ANALYSIS" xfId="136"/>
    <cellStyle name="貨幣_Book1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8667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8953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8953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990600" y="676275"/>
          <a:ext cx="20764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87"/>
  <sheetViews>
    <sheetView tabSelected="1" view="pageBreakPreview" zoomScale="85" zoomScaleSheetLayoutView="85" workbookViewId="0" topLeftCell="A6">
      <selection activeCell="D28" sqref="D28"/>
    </sheetView>
  </sheetViews>
  <sheetFormatPr defaultColWidth="9.00390625" defaultRowHeight="15.75"/>
  <cols>
    <col min="1" max="1" width="2.5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19" width="6.00390625" style="1" customWidth="1"/>
    <col min="20" max="16384" width="9.00390625" style="1" customWidth="1"/>
  </cols>
  <sheetData>
    <row r="1" spans="2:10" ht="18.75" customHeight="1">
      <c r="B1" s="49" t="s">
        <v>0</v>
      </c>
      <c r="C1" s="49"/>
      <c r="D1" s="49"/>
      <c r="E1" s="49"/>
      <c r="F1" s="49"/>
      <c r="G1" s="49"/>
      <c r="H1" s="2"/>
      <c r="I1" s="2"/>
      <c r="J1" s="2"/>
    </row>
    <row r="2" spans="2:10" ht="31.5" customHeight="1">
      <c r="B2" s="50" t="s">
        <v>1</v>
      </c>
      <c r="C2" s="50"/>
      <c r="D2" s="50"/>
      <c r="E2" s="50"/>
      <c r="F2" s="50"/>
      <c r="G2" s="50"/>
      <c r="H2" s="3"/>
      <c r="I2" s="3"/>
      <c r="J2" s="3"/>
    </row>
    <row r="3" spans="1:15" ht="6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O3" s="4"/>
    </row>
    <row r="4" spans="1:19" ht="17.25" customHeight="1">
      <c r="A4" s="52" t="s">
        <v>50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ht="22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3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4" t="s">
        <v>2</v>
      </c>
      <c r="Q7" s="54"/>
      <c r="R7" s="54"/>
      <c r="S7" s="54"/>
    </row>
    <row r="8" spans="1:21" ht="15" customHeight="1">
      <c r="A8" s="55" t="s">
        <v>3</v>
      </c>
      <c r="B8" s="55" t="s">
        <v>4</v>
      </c>
      <c r="C8" s="47" t="s">
        <v>41</v>
      </c>
      <c r="D8" s="47"/>
      <c r="E8" s="47"/>
      <c r="F8" s="41" t="s">
        <v>5</v>
      </c>
      <c r="G8" s="47" t="s">
        <v>6</v>
      </c>
      <c r="H8" s="46" t="s">
        <v>7</v>
      </c>
      <c r="I8" s="46"/>
      <c r="J8" s="46"/>
      <c r="K8" s="46"/>
      <c r="L8" s="46"/>
      <c r="M8" s="46"/>
      <c r="N8" s="46"/>
      <c r="O8" s="46"/>
      <c r="P8" s="46"/>
      <c r="Q8" s="46"/>
      <c r="R8" s="48" t="s">
        <v>8</v>
      </c>
      <c r="S8" s="47" t="s">
        <v>9</v>
      </c>
      <c r="T8" s="33" t="s">
        <v>48</v>
      </c>
      <c r="U8" s="33" t="s">
        <v>51</v>
      </c>
    </row>
    <row r="9" spans="1:21" ht="19.5" customHeight="1">
      <c r="A9" s="55"/>
      <c r="B9" s="55"/>
      <c r="C9" s="47" t="s">
        <v>37</v>
      </c>
      <c r="D9" s="47" t="s">
        <v>10</v>
      </c>
      <c r="E9" s="47"/>
      <c r="F9" s="42"/>
      <c r="G9" s="47"/>
      <c r="H9" s="47" t="s">
        <v>7</v>
      </c>
      <c r="I9" s="46" t="s">
        <v>11</v>
      </c>
      <c r="J9" s="46"/>
      <c r="K9" s="46"/>
      <c r="L9" s="46"/>
      <c r="M9" s="46"/>
      <c r="N9" s="46"/>
      <c r="O9" s="46"/>
      <c r="P9" s="46"/>
      <c r="Q9" s="47" t="s">
        <v>12</v>
      </c>
      <c r="R9" s="48"/>
      <c r="S9" s="47"/>
      <c r="T9" s="33"/>
      <c r="U9" s="33"/>
    </row>
    <row r="10" spans="1:21" ht="15" customHeight="1">
      <c r="A10" s="55"/>
      <c r="B10" s="55"/>
      <c r="C10" s="47"/>
      <c r="D10" s="47" t="s">
        <v>13</v>
      </c>
      <c r="E10" s="47" t="s">
        <v>14</v>
      </c>
      <c r="F10" s="42"/>
      <c r="G10" s="47"/>
      <c r="H10" s="47"/>
      <c r="I10" s="41" t="s">
        <v>49</v>
      </c>
      <c r="J10" s="44" t="s">
        <v>10</v>
      </c>
      <c r="K10" s="45"/>
      <c r="L10" s="45"/>
      <c r="M10" s="45"/>
      <c r="N10" s="45"/>
      <c r="O10" s="45"/>
      <c r="P10" s="45"/>
      <c r="Q10" s="47"/>
      <c r="R10" s="48"/>
      <c r="S10" s="47"/>
      <c r="T10" s="33"/>
      <c r="U10" s="33"/>
    </row>
    <row r="11" spans="1:21" ht="12.75" customHeight="1">
      <c r="A11" s="55"/>
      <c r="B11" s="55"/>
      <c r="C11" s="47"/>
      <c r="D11" s="47"/>
      <c r="E11" s="47"/>
      <c r="F11" s="42"/>
      <c r="G11" s="47"/>
      <c r="H11" s="47"/>
      <c r="I11" s="42"/>
      <c r="J11" s="46" t="s">
        <v>16</v>
      </c>
      <c r="K11" s="47" t="s">
        <v>17</v>
      </c>
      <c r="L11" s="47" t="s">
        <v>18</v>
      </c>
      <c r="M11" s="47" t="s">
        <v>19</v>
      </c>
      <c r="N11" s="47" t="s">
        <v>20</v>
      </c>
      <c r="O11" s="47" t="s">
        <v>21</v>
      </c>
      <c r="P11" s="46" t="s">
        <v>22</v>
      </c>
      <c r="Q11" s="47"/>
      <c r="R11" s="48"/>
      <c r="S11" s="47"/>
      <c r="T11" s="33"/>
      <c r="U11" s="33"/>
    </row>
    <row r="12" spans="1:21" ht="44.25" customHeight="1">
      <c r="A12" s="55"/>
      <c r="B12" s="55"/>
      <c r="C12" s="47"/>
      <c r="D12" s="47"/>
      <c r="E12" s="47"/>
      <c r="F12" s="43"/>
      <c r="G12" s="47"/>
      <c r="H12" s="47"/>
      <c r="I12" s="43"/>
      <c r="J12" s="46"/>
      <c r="K12" s="47"/>
      <c r="L12" s="47"/>
      <c r="M12" s="47"/>
      <c r="N12" s="47"/>
      <c r="O12" s="47"/>
      <c r="P12" s="46"/>
      <c r="Q12" s="47"/>
      <c r="R12" s="48"/>
      <c r="S12" s="47"/>
      <c r="T12" s="33"/>
      <c r="U12" s="33"/>
    </row>
    <row r="13" spans="1:19" ht="13.5" customHeight="1">
      <c r="A13" s="34" t="s">
        <v>23</v>
      </c>
      <c r="B13" s="35"/>
      <c r="C13" s="7" t="s">
        <v>24</v>
      </c>
      <c r="D13" s="6">
        <v>2</v>
      </c>
      <c r="E13" s="7" t="s">
        <v>25</v>
      </c>
      <c r="F13" s="7" t="s">
        <v>26</v>
      </c>
      <c r="G13" s="7" t="s">
        <v>27</v>
      </c>
      <c r="H13" s="7" t="s">
        <v>28</v>
      </c>
      <c r="I13" s="9">
        <v>7</v>
      </c>
      <c r="J13" s="7" t="s">
        <v>29</v>
      </c>
      <c r="K13" s="7" t="s">
        <v>30</v>
      </c>
      <c r="L13" s="9">
        <v>10</v>
      </c>
      <c r="M13" s="7" t="s">
        <v>31</v>
      </c>
      <c r="N13" s="7" t="s">
        <v>32</v>
      </c>
      <c r="O13" s="9">
        <v>13</v>
      </c>
      <c r="P13" s="7" t="s">
        <v>33</v>
      </c>
      <c r="Q13" s="9">
        <v>15</v>
      </c>
      <c r="R13" s="7" t="s">
        <v>34</v>
      </c>
      <c r="S13" s="7" t="s">
        <v>35</v>
      </c>
    </row>
    <row r="14" spans="1:21" ht="18" customHeight="1">
      <c r="A14" s="8"/>
      <c r="B14" s="18" t="s">
        <v>36</v>
      </c>
      <c r="C14" s="19">
        <v>422177</v>
      </c>
      <c r="D14" s="19">
        <v>257147</v>
      </c>
      <c r="E14" s="19">
        <v>165030</v>
      </c>
      <c r="F14" s="19">
        <v>3163</v>
      </c>
      <c r="G14" s="19">
        <v>90</v>
      </c>
      <c r="H14" s="19">
        <v>419091</v>
      </c>
      <c r="I14" s="19">
        <v>323188</v>
      </c>
      <c r="J14" s="19">
        <v>103000</v>
      </c>
      <c r="K14" s="19">
        <v>2252</v>
      </c>
      <c r="L14" s="19">
        <v>186899</v>
      </c>
      <c r="M14" s="19">
        <v>18832</v>
      </c>
      <c r="N14" s="19">
        <v>572</v>
      </c>
      <c r="O14" s="19">
        <v>87</v>
      </c>
      <c r="P14" s="19">
        <v>11546</v>
      </c>
      <c r="Q14" s="19">
        <v>95903</v>
      </c>
      <c r="R14" s="12">
        <v>313839</v>
      </c>
      <c r="S14" s="20">
        <v>0.3256680322289194</v>
      </c>
      <c r="T14" s="17">
        <f aca="true" t="shared" si="0" ref="T14:T45">L14+M14+N14+O14+P14</f>
        <v>217936</v>
      </c>
      <c r="U14" s="32">
        <f aca="true" t="shared" si="1" ref="U14:U45">I14/H14</f>
        <v>0.7711642578819398</v>
      </c>
    </row>
    <row r="15" spans="1:21" s="13" customFormat="1" ht="19.5" customHeight="1">
      <c r="A15" s="10">
        <v>1</v>
      </c>
      <c r="B15" s="11" t="s">
        <v>53</v>
      </c>
      <c r="C15" s="12">
        <v>8072</v>
      </c>
      <c r="D15" s="12">
        <v>4561</v>
      </c>
      <c r="E15" s="12">
        <v>3511</v>
      </c>
      <c r="F15" s="12">
        <v>50</v>
      </c>
      <c r="G15" s="12">
        <v>10</v>
      </c>
      <c r="H15" s="12">
        <v>8022</v>
      </c>
      <c r="I15" s="12">
        <v>6662</v>
      </c>
      <c r="J15" s="12">
        <v>1873</v>
      </c>
      <c r="K15" s="12">
        <v>22</v>
      </c>
      <c r="L15" s="12">
        <v>4062</v>
      </c>
      <c r="M15" s="12">
        <v>526</v>
      </c>
      <c r="N15" s="12">
        <v>7</v>
      </c>
      <c r="O15" s="12">
        <v>0</v>
      </c>
      <c r="P15" s="12">
        <v>172</v>
      </c>
      <c r="Q15" s="12">
        <v>1360</v>
      </c>
      <c r="R15" s="12">
        <v>6127</v>
      </c>
      <c r="S15" s="21">
        <v>0.28444911438006604</v>
      </c>
      <c r="T15" s="17">
        <f t="shared" si="0"/>
        <v>4767</v>
      </c>
      <c r="U15" s="32">
        <f t="shared" si="1"/>
        <v>0.8304662179007729</v>
      </c>
    </row>
    <row r="16" spans="1:21" s="13" customFormat="1" ht="19.5" customHeight="1">
      <c r="A16" s="15">
        <v>2</v>
      </c>
      <c r="B16" s="11" t="s">
        <v>54</v>
      </c>
      <c r="C16" s="12">
        <v>5585</v>
      </c>
      <c r="D16" s="12">
        <v>3259</v>
      </c>
      <c r="E16" s="12">
        <v>2326</v>
      </c>
      <c r="F16" s="12">
        <v>48</v>
      </c>
      <c r="G16" s="12">
        <v>0</v>
      </c>
      <c r="H16" s="12">
        <v>5537</v>
      </c>
      <c r="I16" s="12">
        <v>4780</v>
      </c>
      <c r="J16" s="12">
        <v>1527</v>
      </c>
      <c r="K16" s="12">
        <v>10</v>
      </c>
      <c r="L16" s="12">
        <v>2957</v>
      </c>
      <c r="M16" s="12">
        <v>188</v>
      </c>
      <c r="N16" s="12">
        <v>3</v>
      </c>
      <c r="O16" s="12">
        <v>0</v>
      </c>
      <c r="P16" s="12">
        <v>95</v>
      </c>
      <c r="Q16" s="12">
        <v>757</v>
      </c>
      <c r="R16" s="12">
        <v>4000</v>
      </c>
      <c r="S16" s="21">
        <v>0.32154811715481174</v>
      </c>
      <c r="T16" s="17">
        <f t="shared" si="0"/>
        <v>3243</v>
      </c>
      <c r="U16" s="32">
        <f t="shared" si="1"/>
        <v>0.8632833664439227</v>
      </c>
    </row>
    <row r="17" spans="1:21" s="13" customFormat="1" ht="19.5" customHeight="1">
      <c r="A17" s="10">
        <v>3</v>
      </c>
      <c r="B17" s="11" t="s">
        <v>55</v>
      </c>
      <c r="C17" s="12">
        <v>6744</v>
      </c>
      <c r="D17" s="12">
        <v>4286</v>
      </c>
      <c r="E17" s="12">
        <v>2458</v>
      </c>
      <c r="F17" s="12">
        <v>83</v>
      </c>
      <c r="G17" s="12">
        <v>0</v>
      </c>
      <c r="H17" s="12">
        <v>6661</v>
      </c>
      <c r="I17" s="12">
        <v>3679</v>
      </c>
      <c r="J17" s="12">
        <v>1771</v>
      </c>
      <c r="K17" s="12">
        <v>39</v>
      </c>
      <c r="L17" s="12">
        <v>1734</v>
      </c>
      <c r="M17" s="12">
        <v>105</v>
      </c>
      <c r="N17" s="12">
        <v>4</v>
      </c>
      <c r="O17" s="12">
        <v>0</v>
      </c>
      <c r="P17" s="12">
        <v>26</v>
      </c>
      <c r="Q17" s="12">
        <v>2982</v>
      </c>
      <c r="R17" s="12">
        <v>4851</v>
      </c>
      <c r="S17" s="21">
        <v>0.49198151671649903</v>
      </c>
      <c r="T17" s="17">
        <f t="shared" si="0"/>
        <v>1869</v>
      </c>
      <c r="U17" s="32">
        <f t="shared" si="1"/>
        <v>0.5523194715508182</v>
      </c>
    </row>
    <row r="18" spans="1:21" s="13" customFormat="1" ht="19.5" customHeight="1">
      <c r="A18" s="15">
        <v>4</v>
      </c>
      <c r="B18" s="11" t="s">
        <v>56</v>
      </c>
      <c r="C18" s="12">
        <v>1079</v>
      </c>
      <c r="D18" s="12">
        <v>524</v>
      </c>
      <c r="E18" s="12">
        <v>555</v>
      </c>
      <c r="F18" s="12">
        <v>5</v>
      </c>
      <c r="G18" s="12">
        <v>0</v>
      </c>
      <c r="H18" s="12">
        <v>1075</v>
      </c>
      <c r="I18" s="12">
        <v>603</v>
      </c>
      <c r="J18" s="12">
        <v>353</v>
      </c>
      <c r="K18" s="12">
        <v>10</v>
      </c>
      <c r="L18" s="12">
        <v>202</v>
      </c>
      <c r="M18" s="12">
        <v>6</v>
      </c>
      <c r="N18" s="12">
        <v>0</v>
      </c>
      <c r="O18" s="12">
        <v>0</v>
      </c>
      <c r="P18" s="12">
        <v>32</v>
      </c>
      <c r="Q18" s="12">
        <v>472</v>
      </c>
      <c r="R18" s="12">
        <v>712</v>
      </c>
      <c r="S18" s="21">
        <v>0.6019900497512438</v>
      </c>
      <c r="T18" s="17">
        <f t="shared" si="0"/>
        <v>240</v>
      </c>
      <c r="U18" s="32">
        <f t="shared" si="1"/>
        <v>0.5609302325581396</v>
      </c>
    </row>
    <row r="19" spans="1:21" s="13" customFormat="1" ht="19.5" customHeight="1">
      <c r="A19" s="10">
        <v>5</v>
      </c>
      <c r="B19" s="11" t="s">
        <v>57</v>
      </c>
      <c r="C19" s="12">
        <v>3515</v>
      </c>
      <c r="D19" s="12">
        <v>1905</v>
      </c>
      <c r="E19" s="12">
        <v>1610</v>
      </c>
      <c r="F19" s="12">
        <v>22</v>
      </c>
      <c r="G19" s="12">
        <v>0</v>
      </c>
      <c r="H19" s="12">
        <v>3493</v>
      </c>
      <c r="I19" s="12">
        <v>2362</v>
      </c>
      <c r="J19" s="12">
        <v>1210</v>
      </c>
      <c r="K19" s="12">
        <v>12</v>
      </c>
      <c r="L19" s="12">
        <v>1067</v>
      </c>
      <c r="M19" s="12">
        <v>55</v>
      </c>
      <c r="N19" s="12">
        <v>0</v>
      </c>
      <c r="O19" s="12">
        <v>0</v>
      </c>
      <c r="P19" s="12">
        <v>18</v>
      </c>
      <c r="Q19" s="12">
        <v>1131</v>
      </c>
      <c r="R19" s="12">
        <v>2271</v>
      </c>
      <c r="S19" s="21">
        <v>0.5173581710414903</v>
      </c>
      <c r="T19" s="17">
        <f t="shared" si="0"/>
        <v>1140</v>
      </c>
      <c r="U19" s="32">
        <f t="shared" si="1"/>
        <v>0.676209561981105</v>
      </c>
    </row>
    <row r="20" spans="1:21" s="13" customFormat="1" ht="19.5" customHeight="1">
      <c r="A20" s="15">
        <v>6</v>
      </c>
      <c r="B20" s="11" t="s">
        <v>58</v>
      </c>
      <c r="C20" s="12">
        <v>7923</v>
      </c>
      <c r="D20" s="12">
        <v>4341</v>
      </c>
      <c r="E20" s="12">
        <v>3582</v>
      </c>
      <c r="F20" s="12">
        <v>22</v>
      </c>
      <c r="G20" s="12">
        <v>0</v>
      </c>
      <c r="H20" s="12">
        <v>7901</v>
      </c>
      <c r="I20" s="12">
        <v>6693</v>
      </c>
      <c r="J20" s="12">
        <v>2468</v>
      </c>
      <c r="K20" s="12">
        <v>47</v>
      </c>
      <c r="L20" s="12">
        <v>3618</v>
      </c>
      <c r="M20" s="12">
        <v>228</v>
      </c>
      <c r="N20" s="12">
        <v>8</v>
      </c>
      <c r="O20" s="12">
        <v>0</v>
      </c>
      <c r="P20" s="12">
        <v>324</v>
      </c>
      <c r="Q20" s="12">
        <v>1208</v>
      </c>
      <c r="R20" s="12">
        <v>5386</v>
      </c>
      <c r="S20" s="21">
        <v>0.3757657253847303</v>
      </c>
      <c r="T20" s="17">
        <f t="shared" si="0"/>
        <v>4178</v>
      </c>
      <c r="U20" s="32">
        <f t="shared" si="1"/>
        <v>0.8471079610175927</v>
      </c>
    </row>
    <row r="21" spans="1:21" s="13" customFormat="1" ht="19.5" customHeight="1">
      <c r="A21" s="10">
        <v>7</v>
      </c>
      <c r="B21" s="11" t="s">
        <v>59</v>
      </c>
      <c r="C21" s="12">
        <v>14826</v>
      </c>
      <c r="D21" s="12">
        <v>8150</v>
      </c>
      <c r="E21" s="12">
        <v>6676</v>
      </c>
      <c r="F21" s="12">
        <v>130</v>
      </c>
      <c r="G21" s="12">
        <v>2</v>
      </c>
      <c r="H21" s="12">
        <v>14696</v>
      </c>
      <c r="I21" s="12">
        <v>13190</v>
      </c>
      <c r="J21" s="12">
        <v>4238</v>
      </c>
      <c r="K21" s="12">
        <v>68</v>
      </c>
      <c r="L21" s="12">
        <v>7694</v>
      </c>
      <c r="M21" s="12">
        <v>501</v>
      </c>
      <c r="N21" s="12">
        <v>21</v>
      </c>
      <c r="O21" s="12">
        <v>0</v>
      </c>
      <c r="P21" s="12">
        <v>668</v>
      </c>
      <c r="Q21" s="12">
        <v>1506</v>
      </c>
      <c r="R21" s="12">
        <v>10390</v>
      </c>
      <c r="S21" s="21">
        <v>0.3264594389689158</v>
      </c>
      <c r="T21" s="17">
        <f t="shared" si="0"/>
        <v>8884</v>
      </c>
      <c r="U21" s="32">
        <f t="shared" si="1"/>
        <v>0.8975231355470876</v>
      </c>
    </row>
    <row r="22" spans="1:21" s="13" customFormat="1" ht="19.5" customHeight="1">
      <c r="A22" s="15">
        <v>8</v>
      </c>
      <c r="B22" s="11" t="s">
        <v>60</v>
      </c>
      <c r="C22" s="12">
        <v>4900</v>
      </c>
      <c r="D22" s="12">
        <v>2725</v>
      </c>
      <c r="E22" s="12">
        <v>2175</v>
      </c>
      <c r="F22" s="12">
        <v>8</v>
      </c>
      <c r="G22" s="12">
        <v>0</v>
      </c>
      <c r="H22" s="12">
        <v>4892</v>
      </c>
      <c r="I22" s="12">
        <v>3274</v>
      </c>
      <c r="J22" s="12">
        <v>1207</v>
      </c>
      <c r="K22" s="12">
        <v>31</v>
      </c>
      <c r="L22" s="12">
        <v>1881</v>
      </c>
      <c r="M22" s="12">
        <v>75</v>
      </c>
      <c r="N22" s="12">
        <v>10</v>
      </c>
      <c r="O22" s="12">
        <v>0</v>
      </c>
      <c r="P22" s="12">
        <v>70</v>
      </c>
      <c r="Q22" s="12">
        <v>1618</v>
      </c>
      <c r="R22" s="12">
        <v>3654</v>
      </c>
      <c r="S22" s="21">
        <v>0.37813072693952354</v>
      </c>
      <c r="T22" s="17">
        <f t="shared" si="0"/>
        <v>2036</v>
      </c>
      <c r="U22" s="32">
        <f t="shared" si="1"/>
        <v>0.669255928045789</v>
      </c>
    </row>
    <row r="23" spans="1:21" s="13" customFormat="1" ht="19.5" customHeight="1">
      <c r="A23" s="10">
        <v>9</v>
      </c>
      <c r="B23" s="11" t="s">
        <v>61</v>
      </c>
      <c r="C23" s="12">
        <v>7945</v>
      </c>
      <c r="D23" s="12">
        <v>4828</v>
      </c>
      <c r="E23" s="12">
        <v>3117</v>
      </c>
      <c r="F23" s="12">
        <v>385</v>
      </c>
      <c r="G23" s="12">
        <v>0</v>
      </c>
      <c r="H23" s="12">
        <v>7560</v>
      </c>
      <c r="I23" s="12">
        <v>5383</v>
      </c>
      <c r="J23" s="12">
        <v>1727</v>
      </c>
      <c r="K23" s="12">
        <v>83</v>
      </c>
      <c r="L23" s="12">
        <v>2869</v>
      </c>
      <c r="M23" s="12">
        <v>530</v>
      </c>
      <c r="N23" s="12">
        <v>6</v>
      </c>
      <c r="O23" s="12">
        <v>0</v>
      </c>
      <c r="P23" s="12">
        <v>168</v>
      </c>
      <c r="Q23" s="12">
        <v>2177</v>
      </c>
      <c r="R23" s="12">
        <v>5750</v>
      </c>
      <c r="S23" s="21">
        <v>0.3362437302619357</v>
      </c>
      <c r="T23" s="17">
        <f t="shared" si="0"/>
        <v>3573</v>
      </c>
      <c r="U23" s="32">
        <f t="shared" si="1"/>
        <v>0.712037037037037</v>
      </c>
    </row>
    <row r="24" spans="1:21" s="13" customFormat="1" ht="19.5" customHeight="1">
      <c r="A24" s="15">
        <v>10</v>
      </c>
      <c r="B24" s="11" t="s">
        <v>62</v>
      </c>
      <c r="C24" s="12">
        <v>8873</v>
      </c>
      <c r="D24" s="12">
        <v>5883</v>
      </c>
      <c r="E24" s="12">
        <v>2990</v>
      </c>
      <c r="F24" s="12">
        <v>49</v>
      </c>
      <c r="G24" s="12">
        <v>3</v>
      </c>
      <c r="H24" s="12">
        <v>8824</v>
      </c>
      <c r="I24" s="12">
        <v>7336</v>
      </c>
      <c r="J24" s="12">
        <v>2122</v>
      </c>
      <c r="K24" s="12">
        <v>107</v>
      </c>
      <c r="L24" s="12">
        <v>4396</v>
      </c>
      <c r="M24" s="12">
        <v>234</v>
      </c>
      <c r="N24" s="12">
        <v>23</v>
      </c>
      <c r="O24" s="12">
        <v>0</v>
      </c>
      <c r="P24" s="12">
        <v>454</v>
      </c>
      <c r="Q24" s="12">
        <v>1488</v>
      </c>
      <c r="R24" s="12">
        <v>6595</v>
      </c>
      <c r="S24" s="21">
        <v>0.3038440567066521</v>
      </c>
      <c r="T24" s="17">
        <f t="shared" si="0"/>
        <v>5107</v>
      </c>
      <c r="U24" s="32">
        <f t="shared" si="1"/>
        <v>0.8313689936536718</v>
      </c>
    </row>
    <row r="25" spans="1:21" s="13" customFormat="1" ht="19.5" customHeight="1">
      <c r="A25" s="10">
        <v>11</v>
      </c>
      <c r="B25" s="11" t="s">
        <v>63</v>
      </c>
      <c r="C25" s="12">
        <v>7013</v>
      </c>
      <c r="D25" s="12">
        <v>4080</v>
      </c>
      <c r="E25" s="12">
        <v>2933</v>
      </c>
      <c r="F25" s="12">
        <v>56</v>
      </c>
      <c r="G25" s="12">
        <v>4</v>
      </c>
      <c r="H25" s="12">
        <v>6957</v>
      </c>
      <c r="I25" s="12">
        <v>5497</v>
      </c>
      <c r="J25" s="12">
        <v>2073</v>
      </c>
      <c r="K25" s="12">
        <v>40</v>
      </c>
      <c r="L25" s="12">
        <v>2991</v>
      </c>
      <c r="M25" s="12">
        <v>349</v>
      </c>
      <c r="N25" s="12">
        <v>11</v>
      </c>
      <c r="O25" s="12">
        <v>0</v>
      </c>
      <c r="P25" s="12">
        <v>33</v>
      </c>
      <c r="Q25" s="12">
        <v>1460</v>
      </c>
      <c r="R25" s="12">
        <v>4844</v>
      </c>
      <c r="S25" s="21">
        <v>0.38439148626523556</v>
      </c>
      <c r="T25" s="17">
        <f t="shared" si="0"/>
        <v>3384</v>
      </c>
      <c r="U25" s="32">
        <f t="shared" si="1"/>
        <v>0.7901394279143309</v>
      </c>
    </row>
    <row r="26" spans="1:21" s="13" customFormat="1" ht="19.5" customHeight="1">
      <c r="A26" s="15">
        <v>12</v>
      </c>
      <c r="B26" s="11" t="s">
        <v>64</v>
      </c>
      <c r="C26" s="12">
        <v>8562</v>
      </c>
      <c r="D26" s="12">
        <v>5243</v>
      </c>
      <c r="E26" s="12">
        <v>3319</v>
      </c>
      <c r="F26" s="12">
        <v>53</v>
      </c>
      <c r="G26" s="12">
        <v>0</v>
      </c>
      <c r="H26" s="12">
        <v>8509</v>
      </c>
      <c r="I26" s="12">
        <v>6307</v>
      </c>
      <c r="J26" s="12">
        <v>1894</v>
      </c>
      <c r="K26" s="12">
        <v>78</v>
      </c>
      <c r="L26" s="12">
        <v>3961</v>
      </c>
      <c r="M26" s="12">
        <v>214</v>
      </c>
      <c r="N26" s="12">
        <v>15</v>
      </c>
      <c r="O26" s="12">
        <v>0</v>
      </c>
      <c r="P26" s="12">
        <v>145</v>
      </c>
      <c r="Q26" s="12">
        <v>2202</v>
      </c>
      <c r="R26" s="12">
        <v>6537</v>
      </c>
      <c r="S26" s="21">
        <v>0.31266846361185985</v>
      </c>
      <c r="T26" s="17">
        <f t="shared" si="0"/>
        <v>4335</v>
      </c>
      <c r="U26" s="32">
        <f t="shared" si="1"/>
        <v>0.7412151839229052</v>
      </c>
    </row>
    <row r="27" spans="1:21" s="13" customFormat="1" ht="19.5" customHeight="1">
      <c r="A27" s="10">
        <v>13</v>
      </c>
      <c r="B27" s="11" t="s">
        <v>65</v>
      </c>
      <c r="C27" s="12">
        <v>948</v>
      </c>
      <c r="D27" s="12">
        <v>523</v>
      </c>
      <c r="E27" s="12">
        <v>425</v>
      </c>
      <c r="F27" s="12">
        <v>1</v>
      </c>
      <c r="G27" s="12">
        <v>0</v>
      </c>
      <c r="H27" s="12">
        <v>947</v>
      </c>
      <c r="I27" s="12">
        <v>582</v>
      </c>
      <c r="J27" s="12">
        <v>229</v>
      </c>
      <c r="K27" s="12">
        <v>4</v>
      </c>
      <c r="L27" s="12">
        <v>320</v>
      </c>
      <c r="M27" s="12">
        <v>11</v>
      </c>
      <c r="N27" s="12">
        <v>0</v>
      </c>
      <c r="O27" s="12">
        <v>0</v>
      </c>
      <c r="P27" s="12">
        <v>18</v>
      </c>
      <c r="Q27" s="12">
        <v>365</v>
      </c>
      <c r="R27" s="12">
        <v>714</v>
      </c>
      <c r="S27" s="21">
        <v>0.40034364261168387</v>
      </c>
      <c r="T27" s="17">
        <f t="shared" si="0"/>
        <v>349</v>
      </c>
      <c r="U27" s="32">
        <f t="shared" si="1"/>
        <v>0.614572333685322</v>
      </c>
    </row>
    <row r="28" spans="1:21" s="13" customFormat="1" ht="19.5" customHeight="1">
      <c r="A28" s="15">
        <v>14</v>
      </c>
      <c r="B28" s="11" t="s">
        <v>66</v>
      </c>
      <c r="C28" s="12">
        <v>8019</v>
      </c>
      <c r="D28" s="12">
        <v>5491</v>
      </c>
      <c r="E28" s="12">
        <v>2528</v>
      </c>
      <c r="F28" s="12">
        <v>56</v>
      </c>
      <c r="G28" s="12">
        <v>1</v>
      </c>
      <c r="H28" s="12">
        <v>7963</v>
      </c>
      <c r="I28" s="12">
        <v>6614</v>
      </c>
      <c r="J28" s="12">
        <v>1716</v>
      </c>
      <c r="K28" s="12">
        <v>47</v>
      </c>
      <c r="L28" s="12">
        <v>3850</v>
      </c>
      <c r="M28" s="12">
        <v>230</v>
      </c>
      <c r="N28" s="12">
        <v>20</v>
      </c>
      <c r="O28" s="12">
        <v>4</v>
      </c>
      <c r="P28" s="12">
        <v>747</v>
      </c>
      <c r="Q28" s="12">
        <v>1349</v>
      </c>
      <c r="R28" s="12">
        <v>6200</v>
      </c>
      <c r="S28" s="21">
        <v>0.2665557907469005</v>
      </c>
      <c r="T28" s="17">
        <f t="shared" si="0"/>
        <v>4851</v>
      </c>
      <c r="U28" s="32">
        <f t="shared" si="1"/>
        <v>0.8305914856209972</v>
      </c>
    </row>
    <row r="29" spans="1:21" s="13" customFormat="1" ht="19.5" customHeight="1">
      <c r="A29" s="10">
        <v>15</v>
      </c>
      <c r="B29" s="11" t="s">
        <v>67</v>
      </c>
      <c r="C29" s="12">
        <v>6840</v>
      </c>
      <c r="D29" s="12">
        <v>4533</v>
      </c>
      <c r="E29" s="12">
        <v>2307</v>
      </c>
      <c r="F29" s="12">
        <v>110</v>
      </c>
      <c r="G29" s="12">
        <v>0</v>
      </c>
      <c r="H29" s="12">
        <v>6730</v>
      </c>
      <c r="I29" s="12">
        <v>4406</v>
      </c>
      <c r="J29" s="12">
        <v>1321</v>
      </c>
      <c r="K29" s="12">
        <v>27</v>
      </c>
      <c r="L29" s="12">
        <v>2700</v>
      </c>
      <c r="M29" s="12">
        <v>145</v>
      </c>
      <c r="N29" s="12">
        <v>32</v>
      </c>
      <c r="O29" s="12">
        <v>9</v>
      </c>
      <c r="P29" s="12">
        <v>172</v>
      </c>
      <c r="Q29" s="12">
        <v>2324</v>
      </c>
      <c r="R29" s="12">
        <v>5382</v>
      </c>
      <c r="S29" s="21">
        <v>0.3059464366772583</v>
      </c>
      <c r="T29" s="17">
        <f t="shared" si="0"/>
        <v>3058</v>
      </c>
      <c r="U29" s="32">
        <f t="shared" si="1"/>
        <v>0.6546805349182764</v>
      </c>
    </row>
    <row r="30" spans="1:21" s="13" customFormat="1" ht="19.5" customHeight="1">
      <c r="A30" s="15">
        <v>16</v>
      </c>
      <c r="B30" s="11" t="s">
        <v>68</v>
      </c>
      <c r="C30" s="12">
        <v>8437</v>
      </c>
      <c r="D30" s="12">
        <v>4032</v>
      </c>
      <c r="E30" s="12">
        <v>4405</v>
      </c>
      <c r="F30" s="12">
        <v>63</v>
      </c>
      <c r="G30" s="12">
        <v>0</v>
      </c>
      <c r="H30" s="12">
        <v>8374</v>
      </c>
      <c r="I30" s="12">
        <v>6868</v>
      </c>
      <c r="J30" s="12">
        <v>3113</v>
      </c>
      <c r="K30" s="12">
        <v>61</v>
      </c>
      <c r="L30" s="12">
        <v>3218</v>
      </c>
      <c r="M30" s="12">
        <v>191</v>
      </c>
      <c r="N30" s="12">
        <v>3</v>
      </c>
      <c r="O30" s="12">
        <v>0</v>
      </c>
      <c r="P30" s="12">
        <v>282</v>
      </c>
      <c r="Q30" s="12">
        <v>1506</v>
      </c>
      <c r="R30" s="12">
        <v>5200</v>
      </c>
      <c r="S30" s="21">
        <v>0.46214327315084447</v>
      </c>
      <c r="T30" s="17">
        <f t="shared" si="0"/>
        <v>3694</v>
      </c>
      <c r="U30" s="32">
        <f t="shared" si="1"/>
        <v>0.820157630761882</v>
      </c>
    </row>
    <row r="31" spans="1:21" s="13" customFormat="1" ht="19.5" customHeight="1">
      <c r="A31" s="10">
        <v>17</v>
      </c>
      <c r="B31" s="11" t="s">
        <v>69</v>
      </c>
      <c r="C31" s="12">
        <v>2912</v>
      </c>
      <c r="D31" s="12">
        <v>1855</v>
      </c>
      <c r="E31" s="12">
        <v>1057</v>
      </c>
      <c r="F31" s="12">
        <v>22</v>
      </c>
      <c r="G31" s="12">
        <v>0</v>
      </c>
      <c r="H31" s="12">
        <v>2890</v>
      </c>
      <c r="I31" s="12">
        <v>2115</v>
      </c>
      <c r="J31" s="12">
        <v>687</v>
      </c>
      <c r="K31" s="12">
        <v>11</v>
      </c>
      <c r="L31" s="12">
        <v>1255</v>
      </c>
      <c r="M31" s="12">
        <v>108</v>
      </c>
      <c r="N31" s="12">
        <v>0</v>
      </c>
      <c r="O31" s="12">
        <v>0</v>
      </c>
      <c r="P31" s="12">
        <v>54</v>
      </c>
      <c r="Q31" s="12">
        <v>775</v>
      </c>
      <c r="R31" s="12">
        <v>2192</v>
      </c>
      <c r="S31" s="21">
        <v>0.3300236406619385</v>
      </c>
      <c r="T31" s="17">
        <f t="shared" si="0"/>
        <v>1417</v>
      </c>
      <c r="U31" s="32">
        <f t="shared" si="1"/>
        <v>0.7318339100346021</v>
      </c>
    </row>
    <row r="32" spans="1:21" s="13" customFormat="1" ht="19.5" customHeight="1">
      <c r="A32" s="15">
        <v>18</v>
      </c>
      <c r="B32" s="11" t="s">
        <v>70</v>
      </c>
      <c r="C32" s="12">
        <v>1303</v>
      </c>
      <c r="D32" s="12">
        <v>508</v>
      </c>
      <c r="E32" s="12">
        <v>795</v>
      </c>
      <c r="F32" s="12">
        <v>28</v>
      </c>
      <c r="G32" s="12">
        <v>0</v>
      </c>
      <c r="H32" s="12">
        <v>1275</v>
      </c>
      <c r="I32" s="12">
        <v>867</v>
      </c>
      <c r="J32" s="12">
        <v>570</v>
      </c>
      <c r="K32" s="12">
        <v>14</v>
      </c>
      <c r="L32" s="12">
        <v>276</v>
      </c>
      <c r="M32" s="12">
        <v>5</v>
      </c>
      <c r="N32" s="12">
        <v>1</v>
      </c>
      <c r="O32" s="12">
        <v>0</v>
      </c>
      <c r="P32" s="12">
        <v>1</v>
      </c>
      <c r="Q32" s="12">
        <v>408</v>
      </c>
      <c r="R32" s="12">
        <v>691</v>
      </c>
      <c r="S32" s="21">
        <v>0.6735870818915801</v>
      </c>
      <c r="T32" s="17">
        <f t="shared" si="0"/>
        <v>283</v>
      </c>
      <c r="U32" s="32">
        <f t="shared" si="1"/>
        <v>0.68</v>
      </c>
    </row>
    <row r="33" spans="1:21" s="13" customFormat="1" ht="19.5" customHeight="1">
      <c r="A33" s="10">
        <v>19</v>
      </c>
      <c r="B33" s="11" t="s">
        <v>71</v>
      </c>
      <c r="C33" s="12">
        <v>16129</v>
      </c>
      <c r="D33" s="12">
        <v>11013</v>
      </c>
      <c r="E33" s="12">
        <v>5116</v>
      </c>
      <c r="F33" s="12">
        <v>147</v>
      </c>
      <c r="G33" s="12">
        <v>3</v>
      </c>
      <c r="H33" s="12">
        <v>15982</v>
      </c>
      <c r="I33" s="12">
        <v>12233</v>
      </c>
      <c r="J33" s="12">
        <v>3451</v>
      </c>
      <c r="K33" s="12">
        <v>84</v>
      </c>
      <c r="L33" s="12">
        <v>6368</v>
      </c>
      <c r="M33" s="12">
        <v>1323</v>
      </c>
      <c r="N33" s="12">
        <v>24</v>
      </c>
      <c r="O33" s="12">
        <v>2</v>
      </c>
      <c r="P33" s="12">
        <v>981</v>
      </c>
      <c r="Q33" s="12">
        <v>3749</v>
      </c>
      <c r="R33" s="12">
        <v>12447</v>
      </c>
      <c r="S33" s="21">
        <v>0.28897245156543777</v>
      </c>
      <c r="T33" s="17">
        <f t="shared" si="0"/>
        <v>8698</v>
      </c>
      <c r="U33" s="32">
        <f t="shared" si="1"/>
        <v>0.7654236015517457</v>
      </c>
    </row>
    <row r="34" spans="1:21" s="13" customFormat="1" ht="19.5" customHeight="1">
      <c r="A34" s="15">
        <v>20</v>
      </c>
      <c r="B34" s="11" t="s">
        <v>72</v>
      </c>
      <c r="C34" s="12">
        <v>8083</v>
      </c>
      <c r="D34" s="12">
        <v>3560</v>
      </c>
      <c r="E34" s="12">
        <v>4523</v>
      </c>
      <c r="F34" s="12">
        <v>49</v>
      </c>
      <c r="G34" s="12">
        <v>0</v>
      </c>
      <c r="H34" s="12">
        <v>8034</v>
      </c>
      <c r="I34" s="12">
        <v>6745</v>
      </c>
      <c r="J34" s="12">
        <v>2799</v>
      </c>
      <c r="K34" s="12">
        <v>63</v>
      </c>
      <c r="L34" s="12">
        <v>3396</v>
      </c>
      <c r="M34" s="12">
        <v>299</v>
      </c>
      <c r="N34" s="12">
        <v>8</v>
      </c>
      <c r="O34" s="12">
        <v>9</v>
      </c>
      <c r="P34" s="12">
        <v>171</v>
      </c>
      <c r="Q34" s="12">
        <v>1289</v>
      </c>
      <c r="R34" s="12">
        <v>5172</v>
      </c>
      <c r="S34" s="21">
        <v>0.4243143068939956</v>
      </c>
      <c r="T34" s="17">
        <f t="shared" si="0"/>
        <v>3883</v>
      </c>
      <c r="U34" s="32">
        <f t="shared" si="1"/>
        <v>0.8395568832462036</v>
      </c>
    </row>
    <row r="35" spans="1:21" s="13" customFormat="1" ht="19.5" customHeight="1">
      <c r="A35" s="10">
        <v>21</v>
      </c>
      <c r="B35" s="11" t="s">
        <v>73</v>
      </c>
      <c r="C35" s="12">
        <v>7592</v>
      </c>
      <c r="D35" s="12">
        <v>4824</v>
      </c>
      <c r="E35" s="12">
        <v>2768</v>
      </c>
      <c r="F35" s="12">
        <v>38</v>
      </c>
      <c r="G35" s="12">
        <v>2</v>
      </c>
      <c r="H35" s="12">
        <v>7572</v>
      </c>
      <c r="I35" s="12">
        <v>5762</v>
      </c>
      <c r="J35" s="12">
        <v>1884</v>
      </c>
      <c r="K35" s="12">
        <v>34</v>
      </c>
      <c r="L35" s="12">
        <v>3623</v>
      </c>
      <c r="M35" s="12">
        <v>155</v>
      </c>
      <c r="N35" s="12">
        <v>16</v>
      </c>
      <c r="O35" s="12">
        <v>8</v>
      </c>
      <c r="P35" s="12">
        <v>42</v>
      </c>
      <c r="Q35" s="12">
        <v>1810</v>
      </c>
      <c r="R35" s="12">
        <v>5654</v>
      </c>
      <c r="S35" s="21">
        <v>0.3328705310656022</v>
      </c>
      <c r="T35" s="17">
        <f t="shared" si="0"/>
        <v>3844</v>
      </c>
      <c r="U35" s="32">
        <f t="shared" si="1"/>
        <v>0.7609614368726888</v>
      </c>
    </row>
    <row r="36" spans="1:21" s="13" customFormat="1" ht="19.5" customHeight="1">
      <c r="A36" s="15">
        <v>22</v>
      </c>
      <c r="B36" s="11" t="s">
        <v>74</v>
      </c>
      <c r="C36" s="12">
        <v>1099</v>
      </c>
      <c r="D36" s="12">
        <v>381</v>
      </c>
      <c r="E36" s="12">
        <v>718</v>
      </c>
      <c r="F36" s="12">
        <v>37</v>
      </c>
      <c r="G36" s="12">
        <v>0</v>
      </c>
      <c r="H36" s="12">
        <v>1097</v>
      </c>
      <c r="I36" s="12">
        <v>843</v>
      </c>
      <c r="J36" s="12">
        <v>478</v>
      </c>
      <c r="K36" s="12">
        <v>8</v>
      </c>
      <c r="L36" s="12">
        <v>337</v>
      </c>
      <c r="M36" s="12">
        <v>10</v>
      </c>
      <c r="N36" s="12">
        <v>0</v>
      </c>
      <c r="O36" s="12">
        <v>0</v>
      </c>
      <c r="P36" s="12">
        <v>10</v>
      </c>
      <c r="Q36" s="12">
        <v>254</v>
      </c>
      <c r="R36" s="12">
        <v>611</v>
      </c>
      <c r="S36" s="21">
        <v>0.5765124555160143</v>
      </c>
      <c r="T36" s="17">
        <f t="shared" si="0"/>
        <v>357</v>
      </c>
      <c r="U36" s="32">
        <f t="shared" si="1"/>
        <v>0.7684594348222424</v>
      </c>
    </row>
    <row r="37" spans="1:21" s="13" customFormat="1" ht="19.5" customHeight="1">
      <c r="A37" s="10">
        <v>23</v>
      </c>
      <c r="B37" s="11" t="s">
        <v>75</v>
      </c>
      <c r="C37" s="12">
        <v>1468</v>
      </c>
      <c r="D37" s="12">
        <v>965</v>
      </c>
      <c r="E37" s="12">
        <v>503</v>
      </c>
      <c r="F37" s="12">
        <v>14</v>
      </c>
      <c r="G37" s="12">
        <v>0</v>
      </c>
      <c r="H37" s="12">
        <v>1454</v>
      </c>
      <c r="I37" s="12">
        <v>636</v>
      </c>
      <c r="J37" s="12">
        <v>347</v>
      </c>
      <c r="K37" s="12">
        <v>6</v>
      </c>
      <c r="L37" s="12">
        <v>268</v>
      </c>
      <c r="M37" s="12">
        <v>3</v>
      </c>
      <c r="N37" s="12">
        <v>2</v>
      </c>
      <c r="O37" s="12">
        <v>0</v>
      </c>
      <c r="P37" s="12">
        <v>10</v>
      </c>
      <c r="Q37" s="12">
        <v>818</v>
      </c>
      <c r="R37" s="12">
        <v>1101</v>
      </c>
      <c r="S37" s="21">
        <v>0.5550314465408805</v>
      </c>
      <c r="T37" s="17">
        <f t="shared" si="0"/>
        <v>283</v>
      </c>
      <c r="U37" s="32">
        <f t="shared" si="1"/>
        <v>0.437414030261348</v>
      </c>
    </row>
    <row r="38" spans="1:21" s="13" customFormat="1" ht="19.5" customHeight="1">
      <c r="A38" s="15">
        <v>24</v>
      </c>
      <c r="B38" s="11" t="s">
        <v>76</v>
      </c>
      <c r="C38" s="12">
        <v>20792</v>
      </c>
      <c r="D38" s="12">
        <v>12873</v>
      </c>
      <c r="E38" s="12">
        <v>7919</v>
      </c>
      <c r="F38" s="12">
        <v>208</v>
      </c>
      <c r="G38" s="12">
        <v>0</v>
      </c>
      <c r="H38" s="12">
        <v>20584</v>
      </c>
      <c r="I38" s="12">
        <v>12561</v>
      </c>
      <c r="J38" s="12">
        <v>4547</v>
      </c>
      <c r="K38" s="12">
        <v>68</v>
      </c>
      <c r="L38" s="12">
        <v>7565</v>
      </c>
      <c r="M38" s="12">
        <v>140</v>
      </c>
      <c r="N38" s="12">
        <v>51</v>
      </c>
      <c r="O38" s="12">
        <v>3</v>
      </c>
      <c r="P38" s="12">
        <v>187</v>
      </c>
      <c r="Q38" s="12">
        <v>8023</v>
      </c>
      <c r="R38" s="12">
        <v>15969</v>
      </c>
      <c r="S38" s="21">
        <v>0.36740705357853676</v>
      </c>
      <c r="T38" s="17">
        <f t="shared" si="0"/>
        <v>7946</v>
      </c>
      <c r="U38" s="32">
        <f t="shared" si="1"/>
        <v>0.6102312475709288</v>
      </c>
    </row>
    <row r="39" spans="1:21" s="13" customFormat="1" ht="19.5" customHeight="1">
      <c r="A39" s="10">
        <v>25</v>
      </c>
      <c r="B39" s="11" t="s">
        <v>77</v>
      </c>
      <c r="C39" s="12">
        <v>1630</v>
      </c>
      <c r="D39" s="12">
        <v>660</v>
      </c>
      <c r="E39" s="12">
        <v>970</v>
      </c>
      <c r="F39" s="12">
        <v>15</v>
      </c>
      <c r="G39" s="12">
        <v>0</v>
      </c>
      <c r="H39" s="12">
        <v>1615</v>
      </c>
      <c r="I39" s="12">
        <v>1138</v>
      </c>
      <c r="J39" s="12">
        <v>732</v>
      </c>
      <c r="K39" s="12">
        <v>5</v>
      </c>
      <c r="L39" s="12">
        <v>367</v>
      </c>
      <c r="M39" s="12">
        <v>12</v>
      </c>
      <c r="N39" s="12">
        <v>1</v>
      </c>
      <c r="O39" s="12">
        <v>0</v>
      </c>
      <c r="P39" s="12">
        <v>21</v>
      </c>
      <c r="Q39" s="12">
        <v>477</v>
      </c>
      <c r="R39" s="12">
        <v>878</v>
      </c>
      <c r="S39" s="21">
        <v>0.6476274165202109</v>
      </c>
      <c r="T39" s="17">
        <f t="shared" si="0"/>
        <v>401</v>
      </c>
      <c r="U39" s="32">
        <f t="shared" si="1"/>
        <v>0.7046439628482972</v>
      </c>
    </row>
    <row r="40" spans="1:21" s="13" customFormat="1" ht="19.5" customHeight="1">
      <c r="A40" s="15">
        <v>26</v>
      </c>
      <c r="B40" s="11" t="s">
        <v>78</v>
      </c>
      <c r="C40" s="12">
        <v>5284</v>
      </c>
      <c r="D40" s="12">
        <v>2784</v>
      </c>
      <c r="E40" s="12">
        <v>2500</v>
      </c>
      <c r="F40" s="12">
        <v>63</v>
      </c>
      <c r="G40" s="12">
        <v>0</v>
      </c>
      <c r="H40" s="12">
        <v>5221</v>
      </c>
      <c r="I40" s="12">
        <v>3865</v>
      </c>
      <c r="J40" s="12">
        <v>1866</v>
      </c>
      <c r="K40" s="12">
        <v>5</v>
      </c>
      <c r="L40" s="12">
        <v>1829</v>
      </c>
      <c r="M40" s="12">
        <v>45</v>
      </c>
      <c r="N40" s="12">
        <v>13</v>
      </c>
      <c r="O40" s="12">
        <v>0</v>
      </c>
      <c r="P40" s="12">
        <v>107</v>
      </c>
      <c r="Q40" s="12">
        <v>1356</v>
      </c>
      <c r="R40" s="12">
        <v>3350</v>
      </c>
      <c r="S40" s="21">
        <v>0.4840879689521345</v>
      </c>
      <c r="T40" s="17">
        <f t="shared" si="0"/>
        <v>1994</v>
      </c>
      <c r="U40" s="32">
        <f t="shared" si="1"/>
        <v>0.740279639915725</v>
      </c>
    </row>
    <row r="41" spans="1:21" s="13" customFormat="1" ht="19.5" customHeight="1">
      <c r="A41" s="10">
        <v>27</v>
      </c>
      <c r="B41" s="11" t="s">
        <v>79</v>
      </c>
      <c r="C41" s="12">
        <v>11005</v>
      </c>
      <c r="D41" s="12">
        <v>8730</v>
      </c>
      <c r="E41" s="12">
        <v>2275</v>
      </c>
      <c r="F41" s="12">
        <v>39</v>
      </c>
      <c r="G41" s="12">
        <v>2</v>
      </c>
      <c r="H41" s="12">
        <v>10966</v>
      </c>
      <c r="I41" s="12">
        <v>6315</v>
      </c>
      <c r="J41" s="12">
        <v>1239</v>
      </c>
      <c r="K41" s="12">
        <v>34</v>
      </c>
      <c r="L41" s="12">
        <v>4734</v>
      </c>
      <c r="M41" s="12">
        <v>184</v>
      </c>
      <c r="N41" s="12">
        <v>3</v>
      </c>
      <c r="O41" s="12">
        <v>0</v>
      </c>
      <c r="P41" s="12">
        <v>121</v>
      </c>
      <c r="Q41" s="12">
        <v>4651</v>
      </c>
      <c r="R41" s="12">
        <v>9693</v>
      </c>
      <c r="S41" s="21">
        <v>0.20158353127474268</v>
      </c>
      <c r="T41" s="17">
        <f t="shared" si="0"/>
        <v>5042</v>
      </c>
      <c r="U41" s="32">
        <f t="shared" si="1"/>
        <v>0.575870873609338</v>
      </c>
    </row>
    <row r="42" spans="1:21" s="13" customFormat="1" ht="19.5" customHeight="1">
      <c r="A42" s="15">
        <v>28</v>
      </c>
      <c r="B42" s="11" t="s">
        <v>80</v>
      </c>
      <c r="C42" s="12">
        <v>5160</v>
      </c>
      <c r="D42" s="12">
        <v>3372</v>
      </c>
      <c r="E42" s="12">
        <v>1788</v>
      </c>
      <c r="F42" s="12">
        <v>19</v>
      </c>
      <c r="G42" s="12">
        <v>16</v>
      </c>
      <c r="H42" s="12">
        <v>5141</v>
      </c>
      <c r="I42" s="12">
        <v>4539</v>
      </c>
      <c r="J42" s="12">
        <v>1090</v>
      </c>
      <c r="K42" s="12">
        <v>31</v>
      </c>
      <c r="L42" s="12">
        <v>3287</v>
      </c>
      <c r="M42" s="12">
        <v>94</v>
      </c>
      <c r="N42" s="12">
        <v>2</v>
      </c>
      <c r="O42" s="12">
        <v>2</v>
      </c>
      <c r="P42" s="12">
        <v>33</v>
      </c>
      <c r="Q42" s="12">
        <v>602</v>
      </c>
      <c r="R42" s="12">
        <v>4020</v>
      </c>
      <c r="S42" s="21">
        <v>0.24697069839171623</v>
      </c>
      <c r="T42" s="17">
        <f t="shared" si="0"/>
        <v>3418</v>
      </c>
      <c r="U42" s="32">
        <f t="shared" si="1"/>
        <v>0.8829021591130131</v>
      </c>
    </row>
    <row r="43" spans="1:21" s="13" customFormat="1" ht="19.5" customHeight="1">
      <c r="A43" s="10">
        <v>29</v>
      </c>
      <c r="B43" s="11" t="s">
        <v>81</v>
      </c>
      <c r="C43" s="12">
        <v>1529</v>
      </c>
      <c r="D43" s="12">
        <v>465</v>
      </c>
      <c r="E43" s="12">
        <v>1064</v>
      </c>
      <c r="F43" s="12">
        <v>10</v>
      </c>
      <c r="G43" s="12">
        <v>0</v>
      </c>
      <c r="H43" s="12">
        <v>1519</v>
      </c>
      <c r="I43" s="12">
        <v>1186</v>
      </c>
      <c r="J43" s="12">
        <v>813</v>
      </c>
      <c r="K43" s="12">
        <v>2</v>
      </c>
      <c r="L43" s="12">
        <v>307</v>
      </c>
      <c r="M43" s="12">
        <v>21</v>
      </c>
      <c r="N43" s="12">
        <v>1</v>
      </c>
      <c r="O43" s="12">
        <v>0</v>
      </c>
      <c r="P43" s="12">
        <v>42</v>
      </c>
      <c r="Q43" s="12">
        <v>333</v>
      </c>
      <c r="R43" s="12">
        <v>704</v>
      </c>
      <c r="S43" s="21">
        <v>0.6871838111298483</v>
      </c>
      <c r="T43" s="17">
        <f t="shared" si="0"/>
        <v>371</v>
      </c>
      <c r="U43" s="32">
        <f t="shared" si="1"/>
        <v>0.7807768268597761</v>
      </c>
    </row>
    <row r="44" spans="1:21" s="13" customFormat="1" ht="19.5" customHeight="1">
      <c r="A44" s="15">
        <v>30</v>
      </c>
      <c r="B44" s="11" t="s">
        <v>82</v>
      </c>
      <c r="C44" s="12">
        <v>49472</v>
      </c>
      <c r="D44" s="12">
        <v>31189</v>
      </c>
      <c r="E44" s="12">
        <v>18283</v>
      </c>
      <c r="F44" s="12">
        <v>266</v>
      </c>
      <c r="G44" s="12">
        <v>2</v>
      </c>
      <c r="H44" s="12">
        <v>49206</v>
      </c>
      <c r="I44" s="12">
        <v>40431</v>
      </c>
      <c r="J44" s="12">
        <v>10335</v>
      </c>
      <c r="K44" s="12">
        <v>188</v>
      </c>
      <c r="L44" s="12">
        <v>24579</v>
      </c>
      <c r="M44" s="12">
        <v>3438</v>
      </c>
      <c r="N44" s="12">
        <v>79</v>
      </c>
      <c r="O44" s="12">
        <v>5</v>
      </c>
      <c r="P44" s="12">
        <v>1807</v>
      </c>
      <c r="Q44" s="12">
        <v>8775</v>
      </c>
      <c r="R44" s="12">
        <v>38683</v>
      </c>
      <c r="S44" s="21">
        <v>0.26027058445252405</v>
      </c>
      <c r="T44" s="17">
        <f t="shared" si="0"/>
        <v>29908</v>
      </c>
      <c r="U44" s="32">
        <f t="shared" si="1"/>
        <v>0.8216680892574076</v>
      </c>
    </row>
    <row r="45" spans="1:21" s="13" customFormat="1" ht="19.5" customHeight="1">
      <c r="A45" s="10">
        <v>31</v>
      </c>
      <c r="B45" s="11" t="s">
        <v>83</v>
      </c>
      <c r="C45" s="12">
        <v>3207</v>
      </c>
      <c r="D45" s="12">
        <v>1764</v>
      </c>
      <c r="E45" s="12">
        <v>1443</v>
      </c>
      <c r="F45" s="12">
        <v>32</v>
      </c>
      <c r="G45" s="12">
        <v>3</v>
      </c>
      <c r="H45" s="12">
        <v>3175</v>
      </c>
      <c r="I45" s="12">
        <v>2129</v>
      </c>
      <c r="J45" s="12">
        <v>1085</v>
      </c>
      <c r="K45" s="12">
        <v>18</v>
      </c>
      <c r="L45" s="12">
        <v>934</v>
      </c>
      <c r="M45" s="12">
        <v>23</v>
      </c>
      <c r="N45" s="12">
        <v>1</v>
      </c>
      <c r="O45" s="12">
        <v>0</v>
      </c>
      <c r="P45" s="12">
        <v>68</v>
      </c>
      <c r="Q45" s="12">
        <v>1046</v>
      </c>
      <c r="R45" s="12">
        <v>2072</v>
      </c>
      <c r="S45" s="21">
        <v>0.5180836073273838</v>
      </c>
      <c r="T45" s="17">
        <f t="shared" si="0"/>
        <v>1026</v>
      </c>
      <c r="U45" s="32">
        <f t="shared" si="1"/>
        <v>0.6705511811023622</v>
      </c>
    </row>
    <row r="46" spans="1:21" s="13" customFormat="1" ht="19.5" customHeight="1">
      <c r="A46" s="15">
        <v>32</v>
      </c>
      <c r="B46" s="11" t="s">
        <v>84</v>
      </c>
      <c r="C46" s="12">
        <v>9755</v>
      </c>
      <c r="D46" s="12">
        <v>5233</v>
      </c>
      <c r="E46" s="12">
        <v>4522</v>
      </c>
      <c r="F46" s="12">
        <v>38</v>
      </c>
      <c r="G46" s="12">
        <v>0</v>
      </c>
      <c r="H46" s="12">
        <v>9717</v>
      </c>
      <c r="I46" s="12">
        <v>7511</v>
      </c>
      <c r="J46" s="12">
        <v>2647</v>
      </c>
      <c r="K46" s="12">
        <v>86</v>
      </c>
      <c r="L46" s="12">
        <v>4307</v>
      </c>
      <c r="M46" s="12">
        <v>347</v>
      </c>
      <c r="N46" s="12">
        <v>7</v>
      </c>
      <c r="O46" s="12">
        <v>0</v>
      </c>
      <c r="P46" s="12">
        <v>117</v>
      </c>
      <c r="Q46" s="12">
        <v>2206</v>
      </c>
      <c r="R46" s="12">
        <v>6984</v>
      </c>
      <c r="S46" s="21">
        <v>0.3638663293835708</v>
      </c>
      <c r="T46" s="17">
        <f aca="true" t="shared" si="2" ref="T46:T77">L46+M46+N46+O46+P46</f>
        <v>4778</v>
      </c>
      <c r="U46" s="32">
        <f aca="true" t="shared" si="3" ref="U46:U77">I46/H46</f>
        <v>0.7729751981064115</v>
      </c>
    </row>
    <row r="47" spans="1:21" s="13" customFormat="1" ht="19.5" customHeight="1">
      <c r="A47" s="10">
        <v>33</v>
      </c>
      <c r="B47" s="11" t="s">
        <v>85</v>
      </c>
      <c r="C47" s="12">
        <v>1567</v>
      </c>
      <c r="D47" s="12">
        <v>628</v>
      </c>
      <c r="E47" s="12">
        <v>939</v>
      </c>
      <c r="F47" s="12">
        <v>26</v>
      </c>
      <c r="G47" s="12">
        <v>1</v>
      </c>
      <c r="H47" s="12">
        <v>1541</v>
      </c>
      <c r="I47" s="12">
        <v>1240</v>
      </c>
      <c r="J47" s="12">
        <v>664</v>
      </c>
      <c r="K47" s="12">
        <v>10</v>
      </c>
      <c r="L47" s="12">
        <v>541</v>
      </c>
      <c r="M47" s="12">
        <v>23</v>
      </c>
      <c r="N47" s="12">
        <v>2</v>
      </c>
      <c r="O47" s="12">
        <v>0</v>
      </c>
      <c r="P47" s="12">
        <v>0</v>
      </c>
      <c r="Q47" s="12">
        <v>301</v>
      </c>
      <c r="R47" s="12">
        <v>867</v>
      </c>
      <c r="S47" s="21">
        <v>0.5435483870967742</v>
      </c>
      <c r="T47" s="17">
        <f t="shared" si="2"/>
        <v>566</v>
      </c>
      <c r="U47" s="32">
        <f t="shared" si="3"/>
        <v>0.8046722907203114</v>
      </c>
    </row>
    <row r="48" spans="1:21" s="13" customFormat="1" ht="19.5" customHeight="1">
      <c r="A48" s="15">
        <v>34</v>
      </c>
      <c r="B48" s="11" t="s">
        <v>86</v>
      </c>
      <c r="C48" s="12">
        <v>7024</v>
      </c>
      <c r="D48" s="12">
        <v>4573</v>
      </c>
      <c r="E48" s="12">
        <v>2451</v>
      </c>
      <c r="F48" s="12">
        <v>17</v>
      </c>
      <c r="G48" s="12">
        <v>0</v>
      </c>
      <c r="H48" s="12">
        <v>7007</v>
      </c>
      <c r="I48" s="12">
        <v>5841</v>
      </c>
      <c r="J48" s="12">
        <v>1423</v>
      </c>
      <c r="K48" s="12">
        <v>41</v>
      </c>
      <c r="L48" s="12">
        <v>3121</v>
      </c>
      <c r="M48" s="12">
        <v>383</v>
      </c>
      <c r="N48" s="12">
        <v>14</v>
      </c>
      <c r="O48" s="12">
        <v>0</v>
      </c>
      <c r="P48" s="12">
        <v>859</v>
      </c>
      <c r="Q48" s="12">
        <v>1166</v>
      </c>
      <c r="R48" s="12">
        <v>5543</v>
      </c>
      <c r="S48" s="21">
        <v>0.25064201335387776</v>
      </c>
      <c r="T48" s="17">
        <f t="shared" si="2"/>
        <v>4377</v>
      </c>
      <c r="U48" s="32">
        <f t="shared" si="3"/>
        <v>0.8335949764521193</v>
      </c>
    </row>
    <row r="49" spans="1:21" s="13" customFormat="1" ht="19.5" customHeight="1">
      <c r="A49" s="10">
        <v>35</v>
      </c>
      <c r="B49" s="11" t="s">
        <v>87</v>
      </c>
      <c r="C49" s="12">
        <v>680</v>
      </c>
      <c r="D49" s="12">
        <v>206</v>
      </c>
      <c r="E49" s="12">
        <v>474</v>
      </c>
      <c r="F49" s="12">
        <v>5</v>
      </c>
      <c r="G49" s="12">
        <v>0</v>
      </c>
      <c r="H49" s="12">
        <v>675</v>
      </c>
      <c r="I49" s="12">
        <v>525</v>
      </c>
      <c r="J49" s="12">
        <v>379</v>
      </c>
      <c r="K49" s="12">
        <v>1</v>
      </c>
      <c r="L49" s="12">
        <v>140</v>
      </c>
      <c r="M49" s="12">
        <v>0</v>
      </c>
      <c r="N49" s="12">
        <v>0</v>
      </c>
      <c r="O49" s="12">
        <v>0</v>
      </c>
      <c r="P49" s="12">
        <v>5</v>
      </c>
      <c r="Q49" s="12">
        <v>150</v>
      </c>
      <c r="R49" s="12">
        <v>295</v>
      </c>
      <c r="S49" s="21">
        <v>0.7238095238095238</v>
      </c>
      <c r="T49" s="17">
        <f t="shared" si="2"/>
        <v>145</v>
      </c>
      <c r="U49" s="32">
        <f t="shared" si="3"/>
        <v>0.7777777777777778</v>
      </c>
    </row>
    <row r="50" spans="1:21" s="13" customFormat="1" ht="19.5" customHeight="1">
      <c r="A50" s="15">
        <v>36</v>
      </c>
      <c r="B50" s="11" t="s">
        <v>88</v>
      </c>
      <c r="C50" s="12">
        <v>2566</v>
      </c>
      <c r="D50" s="12">
        <v>1221</v>
      </c>
      <c r="E50" s="12">
        <v>1345</v>
      </c>
      <c r="F50" s="12">
        <v>24</v>
      </c>
      <c r="G50" s="12">
        <v>0</v>
      </c>
      <c r="H50" s="12">
        <v>2542</v>
      </c>
      <c r="I50" s="12">
        <v>1612</v>
      </c>
      <c r="J50" s="12">
        <v>904</v>
      </c>
      <c r="K50" s="12">
        <v>14</v>
      </c>
      <c r="L50" s="12">
        <v>667</v>
      </c>
      <c r="M50" s="12">
        <v>23</v>
      </c>
      <c r="N50" s="12">
        <v>1</v>
      </c>
      <c r="O50" s="12">
        <v>0</v>
      </c>
      <c r="P50" s="12">
        <v>3</v>
      </c>
      <c r="Q50" s="12">
        <v>930</v>
      </c>
      <c r="R50" s="12">
        <v>1624</v>
      </c>
      <c r="S50" s="21">
        <v>0.5694789081885856</v>
      </c>
      <c r="T50" s="17">
        <f t="shared" si="2"/>
        <v>694</v>
      </c>
      <c r="U50" s="32">
        <f t="shared" si="3"/>
        <v>0.6341463414634146</v>
      </c>
    </row>
    <row r="51" spans="1:21" s="13" customFormat="1" ht="19.5" customHeight="1">
      <c r="A51" s="10">
        <v>37</v>
      </c>
      <c r="B51" s="11" t="s">
        <v>89</v>
      </c>
      <c r="C51" s="12">
        <v>2142</v>
      </c>
      <c r="D51" s="12">
        <v>1188</v>
      </c>
      <c r="E51" s="12">
        <v>954</v>
      </c>
      <c r="F51" s="12">
        <v>17</v>
      </c>
      <c r="G51" s="12">
        <v>0</v>
      </c>
      <c r="H51" s="12">
        <v>2125</v>
      </c>
      <c r="I51" s="12">
        <v>1265</v>
      </c>
      <c r="J51" s="12">
        <v>744</v>
      </c>
      <c r="K51" s="12">
        <v>7</v>
      </c>
      <c r="L51" s="12">
        <v>497</v>
      </c>
      <c r="M51" s="12">
        <v>14</v>
      </c>
      <c r="N51" s="12">
        <v>0</v>
      </c>
      <c r="O51" s="12">
        <v>0</v>
      </c>
      <c r="P51" s="12">
        <v>3</v>
      </c>
      <c r="Q51" s="12">
        <v>860</v>
      </c>
      <c r="R51" s="12">
        <v>1374</v>
      </c>
      <c r="S51" s="21">
        <v>0.5936758893280633</v>
      </c>
      <c r="T51" s="17">
        <f t="shared" si="2"/>
        <v>514</v>
      </c>
      <c r="U51" s="32">
        <f t="shared" si="3"/>
        <v>0.5952941176470589</v>
      </c>
    </row>
    <row r="52" spans="1:21" s="13" customFormat="1" ht="19.5" customHeight="1">
      <c r="A52" s="15">
        <v>38</v>
      </c>
      <c r="B52" s="11" t="s">
        <v>90</v>
      </c>
      <c r="C52" s="12">
        <v>7752</v>
      </c>
      <c r="D52" s="12">
        <v>4976</v>
      </c>
      <c r="E52" s="12">
        <v>2776</v>
      </c>
      <c r="F52" s="12">
        <v>29</v>
      </c>
      <c r="G52" s="12">
        <v>0</v>
      </c>
      <c r="H52" s="12">
        <v>7723</v>
      </c>
      <c r="I52" s="12">
        <v>6892</v>
      </c>
      <c r="J52" s="12">
        <v>1599</v>
      </c>
      <c r="K52" s="12">
        <v>54</v>
      </c>
      <c r="L52" s="12">
        <v>4039</v>
      </c>
      <c r="M52" s="12">
        <v>984</v>
      </c>
      <c r="N52" s="12">
        <v>13</v>
      </c>
      <c r="O52" s="12">
        <v>6</v>
      </c>
      <c r="P52" s="12">
        <v>197</v>
      </c>
      <c r="Q52" s="12">
        <v>831</v>
      </c>
      <c r="R52" s="12">
        <v>6070</v>
      </c>
      <c r="S52" s="21">
        <v>0.23984329657574</v>
      </c>
      <c r="T52" s="17">
        <f t="shared" si="2"/>
        <v>5239</v>
      </c>
      <c r="U52" s="32">
        <f t="shared" si="3"/>
        <v>0.8923993266865208</v>
      </c>
    </row>
    <row r="53" spans="1:21" s="13" customFormat="1" ht="19.5" customHeight="1">
      <c r="A53" s="10">
        <v>39</v>
      </c>
      <c r="B53" s="11" t="s">
        <v>91</v>
      </c>
      <c r="C53" s="12">
        <v>17498</v>
      </c>
      <c r="D53" s="12">
        <v>11981</v>
      </c>
      <c r="E53" s="12">
        <v>5517</v>
      </c>
      <c r="F53" s="12">
        <v>49</v>
      </c>
      <c r="G53" s="12">
        <v>4</v>
      </c>
      <c r="H53" s="12">
        <v>17449</v>
      </c>
      <c r="I53" s="12">
        <v>15606</v>
      </c>
      <c r="J53" s="12">
        <v>2606</v>
      </c>
      <c r="K53" s="12">
        <v>84</v>
      </c>
      <c r="L53" s="12">
        <v>11817</v>
      </c>
      <c r="M53" s="12">
        <v>714</v>
      </c>
      <c r="N53" s="12">
        <v>34</v>
      </c>
      <c r="O53" s="12">
        <v>4</v>
      </c>
      <c r="P53" s="12">
        <v>347</v>
      </c>
      <c r="Q53" s="12">
        <v>1843</v>
      </c>
      <c r="R53" s="12">
        <v>14759</v>
      </c>
      <c r="S53" s="21">
        <v>0.17236960143534538</v>
      </c>
      <c r="T53" s="17">
        <f t="shared" si="2"/>
        <v>12916</v>
      </c>
      <c r="U53" s="32">
        <f t="shared" si="3"/>
        <v>0.8943779013123961</v>
      </c>
    </row>
    <row r="54" spans="1:21" s="13" customFormat="1" ht="19.5" customHeight="1">
      <c r="A54" s="15">
        <v>40</v>
      </c>
      <c r="B54" s="11" t="s">
        <v>92</v>
      </c>
      <c r="C54" s="12">
        <v>3195</v>
      </c>
      <c r="D54" s="12">
        <v>1827</v>
      </c>
      <c r="E54" s="12">
        <v>1368</v>
      </c>
      <c r="F54" s="12">
        <v>22</v>
      </c>
      <c r="G54" s="12">
        <v>0</v>
      </c>
      <c r="H54" s="12">
        <v>3173</v>
      </c>
      <c r="I54" s="12">
        <v>1935</v>
      </c>
      <c r="J54" s="12">
        <v>938</v>
      </c>
      <c r="K54" s="12">
        <v>14</v>
      </c>
      <c r="L54" s="12">
        <v>729</v>
      </c>
      <c r="M54" s="12">
        <v>199</v>
      </c>
      <c r="N54" s="12">
        <v>3</v>
      </c>
      <c r="O54" s="12">
        <v>0</v>
      </c>
      <c r="P54" s="12">
        <v>52</v>
      </c>
      <c r="Q54" s="12">
        <v>1238</v>
      </c>
      <c r="R54" s="12">
        <v>2221</v>
      </c>
      <c r="S54" s="21">
        <v>0.49198966408268735</v>
      </c>
      <c r="T54" s="17">
        <f t="shared" si="2"/>
        <v>983</v>
      </c>
      <c r="U54" s="32">
        <f t="shared" si="3"/>
        <v>0.6098329656476521</v>
      </c>
    </row>
    <row r="55" spans="1:21" s="13" customFormat="1" ht="19.5" customHeight="1">
      <c r="A55" s="10">
        <v>41</v>
      </c>
      <c r="B55" s="11" t="s">
        <v>93</v>
      </c>
      <c r="C55" s="12">
        <v>2980</v>
      </c>
      <c r="D55" s="12">
        <v>2014</v>
      </c>
      <c r="E55" s="12">
        <v>966</v>
      </c>
      <c r="F55" s="12">
        <v>26</v>
      </c>
      <c r="G55" s="12">
        <v>1</v>
      </c>
      <c r="H55" s="12">
        <v>2954</v>
      </c>
      <c r="I55" s="12">
        <v>2392</v>
      </c>
      <c r="J55" s="12">
        <v>617</v>
      </c>
      <c r="K55" s="12">
        <v>7</v>
      </c>
      <c r="L55" s="12">
        <v>1586</v>
      </c>
      <c r="M55" s="12">
        <v>141</v>
      </c>
      <c r="N55" s="12">
        <v>0</v>
      </c>
      <c r="O55" s="12">
        <v>16</v>
      </c>
      <c r="P55" s="12">
        <v>25</v>
      </c>
      <c r="Q55" s="12">
        <v>562</v>
      </c>
      <c r="R55" s="12">
        <v>2330</v>
      </c>
      <c r="S55" s="21">
        <v>0.2608695652173913</v>
      </c>
      <c r="T55" s="17">
        <f t="shared" si="2"/>
        <v>1768</v>
      </c>
      <c r="U55" s="32">
        <f t="shared" si="3"/>
        <v>0.8097494922139472</v>
      </c>
    </row>
    <row r="56" spans="1:21" s="13" customFormat="1" ht="19.5" customHeight="1">
      <c r="A56" s="15">
        <v>42</v>
      </c>
      <c r="B56" s="11" t="s">
        <v>94</v>
      </c>
      <c r="C56" s="12">
        <v>2149</v>
      </c>
      <c r="D56" s="12">
        <v>1265</v>
      </c>
      <c r="E56" s="12">
        <v>884</v>
      </c>
      <c r="F56" s="12">
        <v>8</v>
      </c>
      <c r="G56" s="12">
        <v>0</v>
      </c>
      <c r="H56" s="12">
        <v>2141</v>
      </c>
      <c r="I56" s="12">
        <v>1648</v>
      </c>
      <c r="J56" s="12">
        <v>521</v>
      </c>
      <c r="K56" s="12">
        <v>8</v>
      </c>
      <c r="L56" s="12">
        <v>963</v>
      </c>
      <c r="M56" s="12">
        <v>144</v>
      </c>
      <c r="N56" s="12">
        <v>1</v>
      </c>
      <c r="O56" s="12">
        <v>0</v>
      </c>
      <c r="P56" s="12">
        <v>11</v>
      </c>
      <c r="Q56" s="12">
        <v>493</v>
      </c>
      <c r="R56" s="12">
        <v>1612</v>
      </c>
      <c r="S56" s="21">
        <v>0.32099514563106796</v>
      </c>
      <c r="T56" s="17">
        <f t="shared" si="2"/>
        <v>1119</v>
      </c>
      <c r="U56" s="32">
        <f t="shared" si="3"/>
        <v>0.7697337692666978</v>
      </c>
    </row>
    <row r="57" spans="1:21" s="13" customFormat="1" ht="19.5" customHeight="1">
      <c r="A57" s="10">
        <v>43</v>
      </c>
      <c r="B57" s="11" t="s">
        <v>95</v>
      </c>
      <c r="C57" s="12">
        <v>7281</v>
      </c>
      <c r="D57" s="12">
        <v>3170</v>
      </c>
      <c r="E57" s="12">
        <v>4111</v>
      </c>
      <c r="F57" s="12">
        <v>18</v>
      </c>
      <c r="G57" s="12">
        <v>0</v>
      </c>
      <c r="H57" s="12">
        <v>7281</v>
      </c>
      <c r="I57" s="12">
        <v>5226</v>
      </c>
      <c r="J57" s="12">
        <v>2520</v>
      </c>
      <c r="K57" s="12">
        <v>14</v>
      </c>
      <c r="L57" s="12">
        <v>2448</v>
      </c>
      <c r="M57" s="12">
        <v>156</v>
      </c>
      <c r="N57" s="12">
        <v>5</v>
      </c>
      <c r="O57" s="12">
        <v>18</v>
      </c>
      <c r="P57" s="12">
        <v>65</v>
      </c>
      <c r="Q57" s="12">
        <v>2055</v>
      </c>
      <c r="R57" s="12">
        <v>4747</v>
      </c>
      <c r="S57" s="21">
        <v>0.484883275928052</v>
      </c>
      <c r="T57" s="17">
        <f t="shared" si="2"/>
        <v>2692</v>
      </c>
      <c r="U57" s="32">
        <f t="shared" si="3"/>
        <v>0.7177585496497734</v>
      </c>
    </row>
    <row r="58" spans="1:21" s="13" customFormat="1" ht="19.5" customHeight="1">
      <c r="A58" s="15">
        <v>44</v>
      </c>
      <c r="B58" s="11" t="s">
        <v>96</v>
      </c>
      <c r="C58" s="12">
        <v>4838</v>
      </c>
      <c r="D58" s="12">
        <v>2741</v>
      </c>
      <c r="E58" s="12">
        <v>2097</v>
      </c>
      <c r="F58" s="12">
        <v>57</v>
      </c>
      <c r="G58" s="12">
        <v>0</v>
      </c>
      <c r="H58" s="12">
        <v>4781</v>
      </c>
      <c r="I58" s="12">
        <v>3436</v>
      </c>
      <c r="J58" s="12">
        <v>1528</v>
      </c>
      <c r="K58" s="12">
        <v>21</v>
      </c>
      <c r="L58" s="12">
        <v>1740</v>
      </c>
      <c r="M58" s="12">
        <v>92</v>
      </c>
      <c r="N58" s="12">
        <v>2</v>
      </c>
      <c r="O58" s="12">
        <v>0</v>
      </c>
      <c r="P58" s="12">
        <v>53</v>
      </c>
      <c r="Q58" s="12">
        <v>1345</v>
      </c>
      <c r="R58" s="12">
        <v>3232</v>
      </c>
      <c r="S58" s="21">
        <v>0.4508149010477299</v>
      </c>
      <c r="T58" s="17">
        <f t="shared" si="2"/>
        <v>1887</v>
      </c>
      <c r="U58" s="32">
        <f t="shared" si="3"/>
        <v>0.7186781008157289</v>
      </c>
    </row>
    <row r="59" spans="1:21" s="13" customFormat="1" ht="19.5" customHeight="1">
      <c r="A59" s="10">
        <v>45</v>
      </c>
      <c r="B59" s="11" t="s">
        <v>97</v>
      </c>
      <c r="C59" s="12">
        <v>3998</v>
      </c>
      <c r="D59" s="12">
        <v>2457</v>
      </c>
      <c r="E59" s="12">
        <v>1541</v>
      </c>
      <c r="F59" s="12">
        <v>32</v>
      </c>
      <c r="G59" s="12">
        <v>0</v>
      </c>
      <c r="H59" s="12">
        <v>3974</v>
      </c>
      <c r="I59" s="12">
        <v>3145</v>
      </c>
      <c r="J59" s="12">
        <v>916</v>
      </c>
      <c r="K59" s="12">
        <v>22</v>
      </c>
      <c r="L59" s="12">
        <v>1726</v>
      </c>
      <c r="M59" s="12">
        <v>418</v>
      </c>
      <c r="N59" s="12">
        <v>5</v>
      </c>
      <c r="O59" s="12">
        <v>0</v>
      </c>
      <c r="P59" s="12">
        <v>58</v>
      </c>
      <c r="Q59" s="12">
        <v>829</v>
      </c>
      <c r="R59" s="12">
        <v>3036</v>
      </c>
      <c r="S59" s="21">
        <v>0.2982511923688394</v>
      </c>
      <c r="T59" s="17">
        <f t="shared" si="2"/>
        <v>2207</v>
      </c>
      <c r="U59" s="32">
        <f t="shared" si="3"/>
        <v>0.7913940613990941</v>
      </c>
    </row>
    <row r="60" spans="1:21" s="13" customFormat="1" ht="19.5" customHeight="1">
      <c r="A60" s="15">
        <v>46</v>
      </c>
      <c r="B60" s="11" t="s">
        <v>98</v>
      </c>
      <c r="C60" s="12">
        <v>1611</v>
      </c>
      <c r="D60" s="12">
        <v>610</v>
      </c>
      <c r="E60" s="12">
        <v>1001</v>
      </c>
      <c r="F60" s="12">
        <v>8</v>
      </c>
      <c r="G60" s="12">
        <v>0</v>
      </c>
      <c r="H60" s="12">
        <v>1603</v>
      </c>
      <c r="I60" s="12">
        <v>1205</v>
      </c>
      <c r="J60" s="12">
        <v>683</v>
      </c>
      <c r="K60" s="12">
        <v>7</v>
      </c>
      <c r="L60" s="12">
        <v>498</v>
      </c>
      <c r="M60" s="12">
        <v>10</v>
      </c>
      <c r="N60" s="12">
        <v>1</v>
      </c>
      <c r="O60" s="12">
        <v>0</v>
      </c>
      <c r="P60" s="12">
        <v>6</v>
      </c>
      <c r="Q60" s="12">
        <v>398</v>
      </c>
      <c r="R60" s="12">
        <v>913</v>
      </c>
      <c r="S60" s="21">
        <v>0.5726141078838174</v>
      </c>
      <c r="T60" s="17">
        <f t="shared" si="2"/>
        <v>515</v>
      </c>
      <c r="U60" s="32">
        <f t="shared" si="3"/>
        <v>0.751715533374922</v>
      </c>
    </row>
    <row r="61" spans="1:21" s="13" customFormat="1" ht="19.5" customHeight="1">
      <c r="A61" s="10">
        <v>47</v>
      </c>
      <c r="B61" s="11" t="s">
        <v>99</v>
      </c>
      <c r="C61" s="12">
        <v>4056</v>
      </c>
      <c r="D61" s="12">
        <v>1874</v>
      </c>
      <c r="E61" s="12">
        <v>2182</v>
      </c>
      <c r="F61" s="12">
        <v>20</v>
      </c>
      <c r="G61" s="12">
        <v>17</v>
      </c>
      <c r="H61" s="12">
        <v>4036</v>
      </c>
      <c r="I61" s="12">
        <v>3207</v>
      </c>
      <c r="J61" s="12">
        <v>1511</v>
      </c>
      <c r="K61" s="12">
        <v>13</v>
      </c>
      <c r="L61" s="12">
        <v>1434</v>
      </c>
      <c r="M61" s="12">
        <v>117</v>
      </c>
      <c r="N61" s="12">
        <v>5</v>
      </c>
      <c r="O61" s="12">
        <v>0</v>
      </c>
      <c r="P61" s="12">
        <v>127</v>
      </c>
      <c r="Q61" s="12">
        <v>829</v>
      </c>
      <c r="R61" s="12">
        <v>2512</v>
      </c>
      <c r="S61" s="21">
        <v>0.4752104770813845</v>
      </c>
      <c r="T61" s="17">
        <f t="shared" si="2"/>
        <v>1683</v>
      </c>
      <c r="U61" s="32">
        <f t="shared" si="3"/>
        <v>0.7945986124876115</v>
      </c>
    </row>
    <row r="62" spans="1:21" s="13" customFormat="1" ht="19.5" customHeight="1">
      <c r="A62" s="15">
        <v>48</v>
      </c>
      <c r="B62" s="11" t="s">
        <v>100</v>
      </c>
      <c r="C62" s="12">
        <v>4743</v>
      </c>
      <c r="D62" s="12">
        <v>2864</v>
      </c>
      <c r="E62" s="12">
        <v>1879</v>
      </c>
      <c r="F62" s="12">
        <v>20</v>
      </c>
      <c r="G62" s="12">
        <v>3</v>
      </c>
      <c r="H62" s="12">
        <v>4720</v>
      </c>
      <c r="I62" s="12">
        <v>3227</v>
      </c>
      <c r="J62" s="12">
        <v>1303</v>
      </c>
      <c r="K62" s="12">
        <v>26</v>
      </c>
      <c r="L62" s="12">
        <v>1795</v>
      </c>
      <c r="M62" s="12">
        <v>77</v>
      </c>
      <c r="N62" s="12">
        <v>9</v>
      </c>
      <c r="O62" s="12">
        <v>0</v>
      </c>
      <c r="P62" s="12">
        <v>17</v>
      </c>
      <c r="Q62" s="12">
        <v>1493</v>
      </c>
      <c r="R62" s="12">
        <v>3391</v>
      </c>
      <c r="S62" s="21">
        <v>0.4118376200805702</v>
      </c>
      <c r="T62" s="17">
        <f t="shared" si="2"/>
        <v>1898</v>
      </c>
      <c r="U62" s="32">
        <f t="shared" si="3"/>
        <v>0.6836864406779661</v>
      </c>
    </row>
    <row r="63" spans="1:21" s="13" customFormat="1" ht="19.5" customHeight="1">
      <c r="A63" s="10">
        <v>49</v>
      </c>
      <c r="B63" s="11" t="s">
        <v>101</v>
      </c>
      <c r="C63" s="12">
        <v>4057</v>
      </c>
      <c r="D63" s="12">
        <v>2409</v>
      </c>
      <c r="E63" s="12">
        <v>1648</v>
      </c>
      <c r="F63" s="12">
        <v>28</v>
      </c>
      <c r="G63" s="12">
        <v>0</v>
      </c>
      <c r="H63" s="12">
        <v>4029</v>
      </c>
      <c r="I63" s="12">
        <v>3219</v>
      </c>
      <c r="J63" s="12">
        <v>1016</v>
      </c>
      <c r="K63" s="12">
        <v>4</v>
      </c>
      <c r="L63" s="12">
        <v>2109</v>
      </c>
      <c r="M63" s="12">
        <v>53</v>
      </c>
      <c r="N63" s="12">
        <v>5</v>
      </c>
      <c r="O63" s="12">
        <v>0</v>
      </c>
      <c r="P63" s="12">
        <v>32</v>
      </c>
      <c r="Q63" s="12">
        <v>810</v>
      </c>
      <c r="R63" s="12">
        <v>3009</v>
      </c>
      <c r="S63" s="21">
        <v>0.3168685927306617</v>
      </c>
      <c r="T63" s="17">
        <f t="shared" si="2"/>
        <v>2199</v>
      </c>
      <c r="U63" s="32">
        <f t="shared" si="3"/>
        <v>0.7989575577066269</v>
      </c>
    </row>
    <row r="64" spans="1:21" s="13" customFormat="1" ht="19.5" customHeight="1">
      <c r="A64" s="15">
        <v>50</v>
      </c>
      <c r="B64" s="11" t="s">
        <v>102</v>
      </c>
      <c r="C64" s="12">
        <v>1226</v>
      </c>
      <c r="D64" s="12">
        <v>344</v>
      </c>
      <c r="E64" s="12">
        <v>882</v>
      </c>
      <c r="F64" s="12">
        <v>2</v>
      </c>
      <c r="G64" s="12">
        <v>0</v>
      </c>
      <c r="H64" s="12">
        <v>1224</v>
      </c>
      <c r="I64" s="12">
        <v>1106</v>
      </c>
      <c r="J64" s="12">
        <v>558</v>
      </c>
      <c r="K64" s="12">
        <v>2</v>
      </c>
      <c r="L64" s="12">
        <v>452</v>
      </c>
      <c r="M64" s="12">
        <v>80</v>
      </c>
      <c r="N64" s="12">
        <v>2</v>
      </c>
      <c r="O64" s="12">
        <v>0</v>
      </c>
      <c r="P64" s="12">
        <v>12</v>
      </c>
      <c r="Q64" s="12">
        <v>118</v>
      </c>
      <c r="R64" s="12">
        <v>664</v>
      </c>
      <c r="S64" s="21">
        <v>0.5063291139240507</v>
      </c>
      <c r="T64" s="17">
        <f t="shared" si="2"/>
        <v>546</v>
      </c>
      <c r="U64" s="32">
        <f t="shared" si="3"/>
        <v>0.9035947712418301</v>
      </c>
    </row>
    <row r="65" spans="1:21" s="13" customFormat="1" ht="19.5" customHeight="1">
      <c r="A65" s="10">
        <v>51</v>
      </c>
      <c r="B65" s="11" t="s">
        <v>103</v>
      </c>
      <c r="C65" s="12">
        <v>6315</v>
      </c>
      <c r="D65" s="12">
        <v>4162</v>
      </c>
      <c r="E65" s="12">
        <v>2153</v>
      </c>
      <c r="F65" s="12">
        <v>28</v>
      </c>
      <c r="G65" s="12">
        <v>0</v>
      </c>
      <c r="H65" s="12">
        <v>6287</v>
      </c>
      <c r="I65" s="12">
        <v>5272</v>
      </c>
      <c r="J65" s="12">
        <v>1396</v>
      </c>
      <c r="K65" s="12">
        <v>20</v>
      </c>
      <c r="L65" s="12">
        <v>3405</v>
      </c>
      <c r="M65" s="12">
        <v>362</v>
      </c>
      <c r="N65" s="12">
        <v>18</v>
      </c>
      <c r="O65" s="12">
        <v>0</v>
      </c>
      <c r="P65" s="12">
        <v>71</v>
      </c>
      <c r="Q65" s="12">
        <v>1015</v>
      </c>
      <c r="R65" s="12">
        <v>4871</v>
      </c>
      <c r="S65" s="21">
        <v>0.26858877086494687</v>
      </c>
      <c r="T65" s="17">
        <f t="shared" si="2"/>
        <v>3856</v>
      </c>
      <c r="U65" s="32">
        <f t="shared" si="3"/>
        <v>0.8385557499602354</v>
      </c>
    </row>
    <row r="66" spans="1:21" s="13" customFormat="1" ht="19.5" customHeight="1">
      <c r="A66" s="15">
        <v>52</v>
      </c>
      <c r="B66" s="11" t="s">
        <v>104</v>
      </c>
      <c r="C66" s="12">
        <v>2458</v>
      </c>
      <c r="D66" s="12">
        <v>1300</v>
      </c>
      <c r="E66" s="12">
        <v>1158</v>
      </c>
      <c r="F66" s="12">
        <v>13</v>
      </c>
      <c r="G66" s="12">
        <v>0</v>
      </c>
      <c r="H66" s="12">
        <v>2445</v>
      </c>
      <c r="I66" s="12">
        <v>1737</v>
      </c>
      <c r="J66" s="12">
        <v>863</v>
      </c>
      <c r="K66" s="12">
        <v>12</v>
      </c>
      <c r="L66" s="12">
        <v>787</v>
      </c>
      <c r="M66" s="12">
        <v>40</v>
      </c>
      <c r="N66" s="12">
        <v>3</v>
      </c>
      <c r="O66" s="12">
        <v>0</v>
      </c>
      <c r="P66" s="12">
        <v>32</v>
      </c>
      <c r="Q66" s="12">
        <v>708</v>
      </c>
      <c r="R66" s="12">
        <v>1570</v>
      </c>
      <c r="S66" s="21">
        <v>0.5037420840529648</v>
      </c>
      <c r="T66" s="17">
        <f t="shared" si="2"/>
        <v>862</v>
      </c>
      <c r="U66" s="32">
        <f t="shared" si="3"/>
        <v>0.7104294478527607</v>
      </c>
    </row>
    <row r="67" spans="1:21" s="13" customFormat="1" ht="19.5" customHeight="1">
      <c r="A67" s="10">
        <v>53</v>
      </c>
      <c r="B67" s="11" t="s">
        <v>105</v>
      </c>
      <c r="C67" s="12">
        <v>20210</v>
      </c>
      <c r="D67" s="12">
        <v>15499</v>
      </c>
      <c r="E67" s="12">
        <v>4711</v>
      </c>
      <c r="F67" s="12">
        <v>109</v>
      </c>
      <c r="G67" s="12">
        <v>2</v>
      </c>
      <c r="H67" s="12">
        <v>20101</v>
      </c>
      <c r="I67" s="12">
        <v>17167</v>
      </c>
      <c r="J67" s="12">
        <v>3106</v>
      </c>
      <c r="K67" s="12">
        <v>214</v>
      </c>
      <c r="L67" s="12">
        <v>11294</v>
      </c>
      <c r="M67" s="12">
        <v>1483</v>
      </c>
      <c r="N67" s="12">
        <v>18</v>
      </c>
      <c r="O67" s="12">
        <v>0</v>
      </c>
      <c r="P67" s="12">
        <v>1052</v>
      </c>
      <c r="Q67" s="12">
        <v>2934</v>
      </c>
      <c r="R67" s="12">
        <v>16781</v>
      </c>
      <c r="S67" s="21">
        <v>0.19339430302324226</v>
      </c>
      <c r="T67" s="17">
        <f t="shared" si="2"/>
        <v>13847</v>
      </c>
      <c r="U67" s="32">
        <f t="shared" si="3"/>
        <v>0.8540371125814636</v>
      </c>
    </row>
    <row r="68" spans="1:21" s="13" customFormat="1" ht="19.5" customHeight="1">
      <c r="A68" s="15">
        <v>54</v>
      </c>
      <c r="B68" s="11" t="s">
        <v>106</v>
      </c>
      <c r="C68" s="12">
        <v>15045</v>
      </c>
      <c r="D68" s="12">
        <v>10117</v>
      </c>
      <c r="E68" s="12">
        <v>4928</v>
      </c>
      <c r="F68" s="12">
        <v>77</v>
      </c>
      <c r="G68" s="12">
        <v>0</v>
      </c>
      <c r="H68" s="12">
        <v>14968</v>
      </c>
      <c r="I68" s="12">
        <v>11794</v>
      </c>
      <c r="J68" s="12">
        <v>2630</v>
      </c>
      <c r="K68" s="12">
        <v>122</v>
      </c>
      <c r="L68" s="12">
        <v>7663</v>
      </c>
      <c r="M68" s="12">
        <v>1080</v>
      </c>
      <c r="N68" s="12">
        <v>20</v>
      </c>
      <c r="O68" s="12">
        <v>0</v>
      </c>
      <c r="P68" s="12">
        <v>279</v>
      </c>
      <c r="Q68" s="12">
        <v>3174</v>
      </c>
      <c r="R68" s="12">
        <v>12216</v>
      </c>
      <c r="S68" s="21">
        <v>0.23333898592504662</v>
      </c>
      <c r="T68" s="17">
        <f t="shared" si="2"/>
        <v>9042</v>
      </c>
      <c r="U68" s="32">
        <f t="shared" si="3"/>
        <v>0.7879476215927311</v>
      </c>
    </row>
    <row r="69" spans="1:21" s="13" customFormat="1" ht="19.5" customHeight="1">
      <c r="A69" s="10">
        <v>55</v>
      </c>
      <c r="B69" s="11" t="s">
        <v>107</v>
      </c>
      <c r="C69" s="12">
        <v>2865</v>
      </c>
      <c r="D69" s="12">
        <v>1598</v>
      </c>
      <c r="E69" s="12">
        <v>1267</v>
      </c>
      <c r="F69" s="12">
        <v>60</v>
      </c>
      <c r="G69" s="12">
        <v>0</v>
      </c>
      <c r="H69" s="12">
        <v>2805</v>
      </c>
      <c r="I69" s="12">
        <v>2620</v>
      </c>
      <c r="J69" s="12">
        <v>691</v>
      </c>
      <c r="K69" s="12">
        <v>30</v>
      </c>
      <c r="L69" s="12">
        <v>1163</v>
      </c>
      <c r="M69" s="12">
        <v>596</v>
      </c>
      <c r="N69" s="12">
        <v>2</v>
      </c>
      <c r="O69" s="12">
        <v>0</v>
      </c>
      <c r="P69" s="12">
        <v>138</v>
      </c>
      <c r="Q69" s="12">
        <v>185</v>
      </c>
      <c r="R69" s="12">
        <v>2084</v>
      </c>
      <c r="S69" s="21">
        <v>0.27519083969465646</v>
      </c>
      <c r="T69" s="17">
        <f t="shared" si="2"/>
        <v>1899</v>
      </c>
      <c r="U69" s="32">
        <f t="shared" si="3"/>
        <v>0.9340463458110517</v>
      </c>
    </row>
    <row r="70" spans="1:21" s="13" customFormat="1" ht="19.5" customHeight="1">
      <c r="A70" s="15">
        <v>56</v>
      </c>
      <c r="B70" s="11" t="s">
        <v>108</v>
      </c>
      <c r="C70" s="12">
        <v>2368</v>
      </c>
      <c r="D70" s="12">
        <v>1288</v>
      </c>
      <c r="E70" s="12">
        <v>1080</v>
      </c>
      <c r="F70" s="12">
        <v>18</v>
      </c>
      <c r="G70" s="12">
        <v>0</v>
      </c>
      <c r="H70" s="12">
        <v>2350</v>
      </c>
      <c r="I70" s="12">
        <v>1362</v>
      </c>
      <c r="J70" s="12">
        <v>791</v>
      </c>
      <c r="K70" s="12">
        <v>24</v>
      </c>
      <c r="L70" s="12">
        <v>452</v>
      </c>
      <c r="M70" s="12">
        <v>87</v>
      </c>
      <c r="N70" s="12">
        <v>0</v>
      </c>
      <c r="O70" s="12">
        <v>0</v>
      </c>
      <c r="P70" s="12">
        <v>8</v>
      </c>
      <c r="Q70" s="12">
        <v>988</v>
      </c>
      <c r="R70" s="12">
        <v>1535</v>
      </c>
      <c r="S70" s="21">
        <v>0.5983847283406755</v>
      </c>
      <c r="T70" s="17">
        <f t="shared" si="2"/>
        <v>547</v>
      </c>
      <c r="U70" s="32">
        <f t="shared" si="3"/>
        <v>0.5795744680851064</v>
      </c>
    </row>
    <row r="71" spans="1:21" s="13" customFormat="1" ht="19.5" customHeight="1">
      <c r="A71" s="10">
        <v>57</v>
      </c>
      <c r="B71" s="11" t="s">
        <v>109</v>
      </c>
      <c r="C71" s="12">
        <v>3797</v>
      </c>
      <c r="D71" s="12">
        <v>2266</v>
      </c>
      <c r="E71" s="12">
        <v>1531</v>
      </c>
      <c r="F71" s="12">
        <v>32</v>
      </c>
      <c r="G71" s="12">
        <v>0</v>
      </c>
      <c r="H71" s="12">
        <v>3765</v>
      </c>
      <c r="I71" s="12">
        <v>2505</v>
      </c>
      <c r="J71" s="12">
        <v>995</v>
      </c>
      <c r="K71" s="12">
        <v>5</v>
      </c>
      <c r="L71" s="12">
        <v>1156</v>
      </c>
      <c r="M71" s="12">
        <v>267</v>
      </c>
      <c r="N71" s="12">
        <v>5</v>
      </c>
      <c r="O71" s="12">
        <v>0</v>
      </c>
      <c r="P71" s="12">
        <v>77</v>
      </c>
      <c r="Q71" s="12">
        <v>1260</v>
      </c>
      <c r="R71" s="12">
        <v>2765</v>
      </c>
      <c r="S71" s="21">
        <v>0.3992015968063872</v>
      </c>
      <c r="T71" s="17">
        <f t="shared" si="2"/>
        <v>1505</v>
      </c>
      <c r="U71" s="32">
        <f t="shared" si="3"/>
        <v>0.6653386454183267</v>
      </c>
    </row>
    <row r="72" spans="1:21" s="13" customFormat="1" ht="19.5" customHeight="1">
      <c r="A72" s="15">
        <v>58</v>
      </c>
      <c r="B72" s="11" t="s">
        <v>110</v>
      </c>
      <c r="C72" s="12">
        <v>5528</v>
      </c>
      <c r="D72" s="12">
        <v>3257</v>
      </c>
      <c r="E72" s="12">
        <v>2271</v>
      </c>
      <c r="F72" s="12">
        <v>40</v>
      </c>
      <c r="G72" s="12">
        <v>0</v>
      </c>
      <c r="H72" s="12">
        <v>5488</v>
      </c>
      <c r="I72" s="12">
        <v>2711</v>
      </c>
      <c r="J72" s="12">
        <v>1067</v>
      </c>
      <c r="K72" s="12">
        <v>9</v>
      </c>
      <c r="L72" s="12">
        <v>1553</v>
      </c>
      <c r="M72" s="12">
        <v>38</v>
      </c>
      <c r="N72" s="12">
        <v>8</v>
      </c>
      <c r="O72" s="12">
        <v>0</v>
      </c>
      <c r="P72" s="12">
        <v>36</v>
      </c>
      <c r="Q72" s="12">
        <v>2777</v>
      </c>
      <c r="R72" s="12">
        <v>4412</v>
      </c>
      <c r="S72" s="21">
        <v>0.39690151235706383</v>
      </c>
      <c r="T72" s="17">
        <f t="shared" si="2"/>
        <v>1635</v>
      </c>
      <c r="U72" s="32">
        <f t="shared" si="3"/>
        <v>0.4939868804664723</v>
      </c>
    </row>
    <row r="73" spans="1:21" s="13" customFormat="1" ht="19.5" customHeight="1">
      <c r="A73" s="10">
        <v>59</v>
      </c>
      <c r="B73" s="11" t="s">
        <v>111</v>
      </c>
      <c r="C73" s="12">
        <v>7070</v>
      </c>
      <c r="D73" s="12">
        <v>4474</v>
      </c>
      <c r="E73" s="12">
        <v>2596</v>
      </c>
      <c r="F73" s="12">
        <v>43</v>
      </c>
      <c r="G73" s="12">
        <v>2</v>
      </c>
      <c r="H73" s="12">
        <v>7027</v>
      </c>
      <c r="I73" s="12">
        <v>4843</v>
      </c>
      <c r="J73" s="12">
        <v>1727</v>
      </c>
      <c r="K73" s="12">
        <v>33</v>
      </c>
      <c r="L73" s="12">
        <v>2425</v>
      </c>
      <c r="M73" s="12">
        <v>505</v>
      </c>
      <c r="N73" s="12">
        <v>6</v>
      </c>
      <c r="O73" s="12">
        <v>1</v>
      </c>
      <c r="P73" s="12">
        <v>146</v>
      </c>
      <c r="Q73" s="12">
        <v>2184</v>
      </c>
      <c r="R73" s="12">
        <v>5267</v>
      </c>
      <c r="S73" s="21">
        <v>0.36341110881684907</v>
      </c>
      <c r="T73" s="17">
        <f t="shared" si="2"/>
        <v>3083</v>
      </c>
      <c r="U73" s="32">
        <f t="shared" si="3"/>
        <v>0.689198804610787</v>
      </c>
    </row>
    <row r="74" spans="1:21" s="13" customFormat="1" ht="19.5" customHeight="1">
      <c r="A74" s="15">
        <v>60</v>
      </c>
      <c r="B74" s="11" t="s">
        <v>112</v>
      </c>
      <c r="C74" s="12">
        <v>7941</v>
      </c>
      <c r="D74" s="12">
        <v>4967</v>
      </c>
      <c r="E74" s="12">
        <v>2974</v>
      </c>
      <c r="F74" s="12">
        <v>50</v>
      </c>
      <c r="G74" s="12">
        <v>0</v>
      </c>
      <c r="H74" s="12">
        <v>7891</v>
      </c>
      <c r="I74" s="12">
        <v>7090</v>
      </c>
      <c r="J74" s="12">
        <v>1635</v>
      </c>
      <c r="K74" s="12">
        <v>35</v>
      </c>
      <c r="L74" s="12">
        <v>4517</v>
      </c>
      <c r="M74" s="12">
        <v>369</v>
      </c>
      <c r="N74" s="12">
        <v>4</v>
      </c>
      <c r="O74" s="12">
        <v>0</v>
      </c>
      <c r="P74" s="12">
        <v>530</v>
      </c>
      <c r="Q74" s="12">
        <v>801</v>
      </c>
      <c r="R74" s="12">
        <v>6221</v>
      </c>
      <c r="S74" s="21">
        <v>0.23554301833568406</v>
      </c>
      <c r="T74" s="17">
        <f t="shared" si="2"/>
        <v>5420</v>
      </c>
      <c r="U74" s="32">
        <f t="shared" si="3"/>
        <v>0.898491952857686</v>
      </c>
    </row>
    <row r="75" spans="1:21" s="13" customFormat="1" ht="19.5" customHeight="1">
      <c r="A75" s="10">
        <v>61</v>
      </c>
      <c r="B75" s="11" t="s">
        <v>113</v>
      </c>
      <c r="C75" s="12">
        <v>7353</v>
      </c>
      <c r="D75" s="12">
        <v>4485</v>
      </c>
      <c r="E75" s="12">
        <v>2868</v>
      </c>
      <c r="F75" s="12">
        <v>65</v>
      </c>
      <c r="G75" s="12">
        <v>8</v>
      </c>
      <c r="H75" s="12">
        <v>7288</v>
      </c>
      <c r="I75" s="12">
        <v>6108</v>
      </c>
      <c r="J75" s="12">
        <v>1574</v>
      </c>
      <c r="K75" s="12">
        <v>19</v>
      </c>
      <c r="L75" s="12">
        <v>3930</v>
      </c>
      <c r="M75" s="12">
        <v>488</v>
      </c>
      <c r="N75" s="12">
        <v>9</v>
      </c>
      <c r="O75" s="12">
        <v>0</v>
      </c>
      <c r="P75" s="12">
        <v>88</v>
      </c>
      <c r="Q75" s="12">
        <v>1180</v>
      </c>
      <c r="R75" s="12">
        <v>5695</v>
      </c>
      <c r="S75" s="21">
        <v>0.26080550098231825</v>
      </c>
      <c r="T75" s="17">
        <f t="shared" si="2"/>
        <v>4515</v>
      </c>
      <c r="U75" s="32">
        <f t="shared" si="3"/>
        <v>0.8380900109769485</v>
      </c>
    </row>
    <row r="76" spans="1:21" s="13" customFormat="1" ht="19.5" customHeight="1">
      <c r="A76" s="15">
        <v>62</v>
      </c>
      <c r="B76" s="11" t="s">
        <v>114</v>
      </c>
      <c r="C76" s="12">
        <v>3626</v>
      </c>
      <c r="D76" s="12">
        <v>1647</v>
      </c>
      <c r="E76" s="12">
        <v>1979</v>
      </c>
      <c r="F76" s="12">
        <v>46</v>
      </c>
      <c r="G76" s="12">
        <v>4</v>
      </c>
      <c r="H76" s="12">
        <v>3580</v>
      </c>
      <c r="I76" s="12">
        <v>2513</v>
      </c>
      <c r="J76" s="12">
        <v>1663</v>
      </c>
      <c r="K76" s="12">
        <v>17</v>
      </c>
      <c r="L76" s="12">
        <v>785</v>
      </c>
      <c r="M76" s="12">
        <v>25</v>
      </c>
      <c r="N76" s="12">
        <v>2</v>
      </c>
      <c r="O76" s="12">
        <v>0</v>
      </c>
      <c r="P76" s="12">
        <v>21</v>
      </c>
      <c r="Q76" s="12">
        <v>1067</v>
      </c>
      <c r="R76" s="12">
        <v>1900</v>
      </c>
      <c r="S76" s="21">
        <v>0.6685236768802229</v>
      </c>
      <c r="T76" s="17">
        <f t="shared" si="2"/>
        <v>833</v>
      </c>
      <c r="U76" s="32">
        <f t="shared" si="3"/>
        <v>0.7019553072625698</v>
      </c>
    </row>
    <row r="77" spans="1:21" s="13" customFormat="1" ht="19.5" customHeight="1">
      <c r="A77" s="10">
        <v>63</v>
      </c>
      <c r="B77" s="11" t="s">
        <v>115</v>
      </c>
      <c r="C77" s="12">
        <v>2537</v>
      </c>
      <c r="D77" s="12">
        <v>1199</v>
      </c>
      <c r="E77" s="12">
        <v>1338</v>
      </c>
      <c r="F77" s="12">
        <v>8</v>
      </c>
      <c r="G77" s="12">
        <v>0</v>
      </c>
      <c r="H77" s="12">
        <v>2529</v>
      </c>
      <c r="I77" s="12">
        <v>1627</v>
      </c>
      <c r="J77" s="12">
        <v>1020</v>
      </c>
      <c r="K77" s="12">
        <v>20</v>
      </c>
      <c r="L77" s="12">
        <v>515</v>
      </c>
      <c r="M77" s="12">
        <v>69</v>
      </c>
      <c r="N77" s="12">
        <v>3</v>
      </c>
      <c r="O77" s="12">
        <v>0</v>
      </c>
      <c r="P77" s="12">
        <v>0</v>
      </c>
      <c r="Q77" s="12">
        <v>902</v>
      </c>
      <c r="R77" s="12">
        <v>1489</v>
      </c>
      <c r="S77" s="21">
        <v>0.6392132759680393</v>
      </c>
      <c r="T77" s="17">
        <f t="shared" si="2"/>
        <v>587</v>
      </c>
      <c r="U77" s="32">
        <f t="shared" si="3"/>
        <v>0.6433372874654013</v>
      </c>
    </row>
    <row r="78" spans="2:19" ht="15.75">
      <c r="B78" s="36"/>
      <c r="C78" s="36"/>
      <c r="D78" s="36"/>
      <c r="E78" s="36"/>
      <c r="F78" s="22"/>
      <c r="G78" s="22"/>
      <c r="H78" s="23"/>
      <c r="I78" s="23"/>
      <c r="J78" s="23"/>
      <c r="K78" s="23"/>
      <c r="L78" s="23"/>
      <c r="M78" s="23"/>
      <c r="N78" s="23"/>
      <c r="O78" s="37" t="s">
        <v>47</v>
      </c>
      <c r="P78" s="37"/>
      <c r="Q78" s="37"/>
      <c r="R78" s="37"/>
      <c r="S78" s="37"/>
    </row>
    <row r="79" spans="2:17" ht="15.75" customHeight="1">
      <c r="B79" s="24"/>
      <c r="C79" s="38" t="s">
        <v>42</v>
      </c>
      <c r="D79" s="38"/>
      <c r="E79" s="38"/>
      <c r="F79" s="25"/>
      <c r="G79" s="25"/>
      <c r="H79" s="26"/>
      <c r="I79" s="26"/>
      <c r="J79" s="26"/>
      <c r="K79" s="26"/>
      <c r="L79" s="26"/>
      <c r="M79" s="26"/>
      <c r="N79" s="39" t="s">
        <v>46</v>
      </c>
      <c r="O79" s="39"/>
      <c r="P79" s="39"/>
      <c r="Q79" s="39"/>
    </row>
    <row r="80" spans="2:17" ht="12.75">
      <c r="B80" s="24"/>
      <c r="N80" s="27"/>
      <c r="O80" s="27"/>
      <c r="P80" s="27"/>
      <c r="Q80" s="27"/>
    </row>
    <row r="81" spans="2:17" ht="12.75">
      <c r="B81" s="24"/>
      <c r="N81" s="27"/>
      <c r="O81" s="27"/>
      <c r="P81" s="27"/>
      <c r="Q81" s="27"/>
    </row>
    <row r="82" spans="2:17" ht="12.75">
      <c r="B82" s="24"/>
      <c r="N82" s="27"/>
      <c r="O82" s="27"/>
      <c r="P82" s="27"/>
      <c r="Q82" s="27"/>
    </row>
    <row r="83" spans="2:17" ht="12.75">
      <c r="B83" s="24"/>
      <c r="N83" s="27"/>
      <c r="O83" s="27"/>
      <c r="P83" s="27"/>
      <c r="Q83" s="27"/>
    </row>
    <row r="84" spans="2:17" ht="11.25" customHeight="1">
      <c r="B84" s="24"/>
      <c r="N84" s="27"/>
      <c r="O84" s="27"/>
      <c r="P84" s="27"/>
      <c r="Q84" s="27"/>
    </row>
    <row r="85" spans="2:17" ht="12.75">
      <c r="B85" s="24"/>
      <c r="N85" s="27"/>
      <c r="O85" s="27"/>
      <c r="P85" s="27"/>
      <c r="Q85" s="27"/>
    </row>
    <row r="86" spans="2:17" ht="15.75">
      <c r="B86" s="24"/>
      <c r="C86" s="38" t="s">
        <v>43</v>
      </c>
      <c r="D86" s="38"/>
      <c r="E86" s="38"/>
      <c r="F86" s="25"/>
      <c r="G86" s="25"/>
      <c r="N86" s="40" t="s">
        <v>44</v>
      </c>
      <c r="O86" s="40"/>
      <c r="P86" s="40"/>
      <c r="Q86" s="40"/>
    </row>
    <row r="87" ht="12.75">
      <c r="B87" s="24"/>
    </row>
  </sheetData>
  <sheetProtection/>
  <mergeCells count="38">
    <mergeCell ref="B1:G1"/>
    <mergeCell ref="B2:G2"/>
    <mergeCell ref="A3:L3"/>
    <mergeCell ref="A4:S6"/>
    <mergeCell ref="P7:S7"/>
    <mergeCell ref="A8:A12"/>
    <mergeCell ref="B8:B12"/>
    <mergeCell ref="C8:E8"/>
    <mergeCell ref="F8:F12"/>
    <mergeCell ref="G8:G12"/>
    <mergeCell ref="S8:S12"/>
    <mergeCell ref="C9:C12"/>
    <mergeCell ref="D9:E9"/>
    <mergeCell ref="H9:H12"/>
    <mergeCell ref="I9:P9"/>
    <mergeCell ref="Q9:Q12"/>
    <mergeCell ref="D10:D12"/>
    <mergeCell ref="E10:E12"/>
    <mergeCell ref="C86:E86"/>
    <mergeCell ref="N86:Q86"/>
    <mergeCell ref="I10:I12"/>
    <mergeCell ref="J10:P10"/>
    <mergeCell ref="J11:J12"/>
    <mergeCell ref="K11:K12"/>
    <mergeCell ref="L11:L12"/>
    <mergeCell ref="M11:M12"/>
    <mergeCell ref="N11:N12"/>
    <mergeCell ref="O11:O12"/>
    <mergeCell ref="T8:T12"/>
    <mergeCell ref="U8:U12"/>
    <mergeCell ref="A13:B13"/>
    <mergeCell ref="B78:E78"/>
    <mergeCell ref="O78:S78"/>
    <mergeCell ref="C79:E79"/>
    <mergeCell ref="N79:Q79"/>
    <mergeCell ref="P11:P12"/>
    <mergeCell ref="H8:Q8"/>
    <mergeCell ref="R8:R12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W87"/>
  <sheetViews>
    <sheetView view="pageBreakPreview" zoomScaleSheetLayoutView="100" workbookViewId="0" topLeftCell="A3">
      <selection activeCell="B14" sqref="B14:T77"/>
    </sheetView>
  </sheetViews>
  <sheetFormatPr defaultColWidth="9.00390625" defaultRowHeight="15.75"/>
  <cols>
    <col min="1" max="1" width="2.50390625" style="1" customWidth="1"/>
    <col min="2" max="2" width="9.25390625" style="1" customWidth="1"/>
    <col min="3" max="3" width="7.25390625" style="1" customWidth="1"/>
    <col min="4" max="5" width="6.875" style="1" customWidth="1"/>
    <col min="6" max="6" width="6.25390625" style="1" customWidth="1"/>
    <col min="7" max="7" width="5.875" style="1" customWidth="1"/>
    <col min="8" max="8" width="7.875" style="1" customWidth="1"/>
    <col min="9" max="9" width="6.625" style="1" customWidth="1"/>
    <col min="10" max="10" width="6.875" style="1" customWidth="1"/>
    <col min="11" max="12" width="6.625" style="1" customWidth="1"/>
    <col min="13" max="13" width="7.625" style="1" customWidth="1"/>
    <col min="14" max="15" width="6.50390625" style="1" customWidth="1"/>
    <col min="16" max="16" width="6.25390625" style="1" customWidth="1"/>
    <col min="17" max="17" width="6.625" style="1" customWidth="1"/>
    <col min="18" max="18" width="7.125" style="1" customWidth="1"/>
    <col min="19" max="19" width="6.625" style="1" customWidth="1"/>
    <col min="20" max="20" width="5.50390625" style="1" customWidth="1"/>
    <col min="21" max="21" width="11.25390625" style="1" bestFit="1" customWidth="1"/>
    <col min="22" max="22" width="9.00390625" style="1" customWidth="1"/>
    <col min="23" max="23" width="9.50390625" style="1" bestFit="1" customWidth="1"/>
    <col min="24" max="16384" width="9.00390625" style="1" customWidth="1"/>
  </cols>
  <sheetData>
    <row r="1" spans="2:10" ht="18.75" customHeight="1">
      <c r="B1" s="49" t="s">
        <v>0</v>
      </c>
      <c r="C1" s="49"/>
      <c r="D1" s="49"/>
      <c r="E1" s="49"/>
      <c r="F1" s="49"/>
      <c r="G1" s="49"/>
      <c r="H1" s="49"/>
      <c r="I1" s="2"/>
      <c r="J1" s="2"/>
    </row>
    <row r="2" spans="2:10" ht="31.5" customHeight="1">
      <c r="B2" s="50" t="s">
        <v>1</v>
      </c>
      <c r="C2" s="50"/>
      <c r="D2" s="50"/>
      <c r="E2" s="50"/>
      <c r="F2" s="50"/>
      <c r="G2" s="50"/>
      <c r="H2" s="50"/>
      <c r="I2" s="3"/>
      <c r="J2" s="3"/>
    </row>
    <row r="3" spans="1:16" ht="6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P3" s="4"/>
    </row>
    <row r="4" spans="1:20" ht="15.75" customHeight="1">
      <c r="A4" s="52" t="s">
        <v>52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22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3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7" t="s">
        <v>40</v>
      </c>
      <c r="R7" s="54"/>
      <c r="S7" s="54"/>
      <c r="T7" s="54"/>
    </row>
    <row r="8" spans="1:22" ht="14.25" customHeight="1">
      <c r="A8" s="55" t="s">
        <v>3</v>
      </c>
      <c r="B8" s="55" t="s">
        <v>4</v>
      </c>
      <c r="C8" s="47" t="s">
        <v>41</v>
      </c>
      <c r="D8" s="47"/>
      <c r="E8" s="47"/>
      <c r="F8" s="41" t="s">
        <v>5</v>
      </c>
      <c r="G8" s="47" t="s">
        <v>6</v>
      </c>
      <c r="H8" s="46" t="s">
        <v>7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8" t="s">
        <v>45</v>
      </c>
      <c r="T8" s="47" t="s">
        <v>9</v>
      </c>
      <c r="U8" s="33" t="s">
        <v>48</v>
      </c>
      <c r="V8" s="33" t="s">
        <v>51</v>
      </c>
    </row>
    <row r="9" spans="1:22" ht="14.25" customHeight="1">
      <c r="A9" s="55"/>
      <c r="B9" s="55"/>
      <c r="C9" s="47" t="s">
        <v>37</v>
      </c>
      <c r="D9" s="47" t="s">
        <v>10</v>
      </c>
      <c r="E9" s="47"/>
      <c r="F9" s="42"/>
      <c r="G9" s="47"/>
      <c r="H9" s="47" t="s">
        <v>7</v>
      </c>
      <c r="I9" s="46" t="s">
        <v>11</v>
      </c>
      <c r="J9" s="46"/>
      <c r="K9" s="46"/>
      <c r="L9" s="46"/>
      <c r="M9" s="46"/>
      <c r="N9" s="46"/>
      <c r="O9" s="46"/>
      <c r="P9" s="46"/>
      <c r="Q9" s="46"/>
      <c r="R9" s="47" t="s">
        <v>12</v>
      </c>
      <c r="S9" s="48"/>
      <c r="T9" s="47"/>
      <c r="U9" s="33"/>
      <c r="V9" s="33"/>
    </row>
    <row r="10" spans="1:22" ht="14.25" customHeight="1">
      <c r="A10" s="55"/>
      <c r="B10" s="55"/>
      <c r="C10" s="47"/>
      <c r="D10" s="47" t="s">
        <v>13</v>
      </c>
      <c r="E10" s="47" t="s">
        <v>14</v>
      </c>
      <c r="F10" s="42"/>
      <c r="G10" s="47"/>
      <c r="H10" s="47"/>
      <c r="I10" s="41" t="s">
        <v>15</v>
      </c>
      <c r="J10" s="44" t="s">
        <v>10</v>
      </c>
      <c r="K10" s="45"/>
      <c r="L10" s="45"/>
      <c r="M10" s="45"/>
      <c r="N10" s="45"/>
      <c r="O10" s="45"/>
      <c r="P10" s="45"/>
      <c r="Q10" s="45"/>
      <c r="R10" s="47"/>
      <c r="S10" s="48"/>
      <c r="T10" s="47"/>
      <c r="U10" s="33"/>
      <c r="V10" s="33"/>
    </row>
    <row r="11" spans="1:22" ht="12.75" customHeight="1">
      <c r="A11" s="55"/>
      <c r="B11" s="55"/>
      <c r="C11" s="47"/>
      <c r="D11" s="47"/>
      <c r="E11" s="47"/>
      <c r="F11" s="42"/>
      <c r="G11" s="47"/>
      <c r="H11" s="47"/>
      <c r="I11" s="42"/>
      <c r="J11" s="46" t="s">
        <v>16</v>
      </c>
      <c r="K11" s="47" t="s">
        <v>17</v>
      </c>
      <c r="L11" s="41" t="s">
        <v>38</v>
      </c>
      <c r="M11" s="47" t="s">
        <v>18</v>
      </c>
      <c r="N11" s="47" t="s">
        <v>19</v>
      </c>
      <c r="O11" s="47" t="s">
        <v>20</v>
      </c>
      <c r="P11" s="47" t="s">
        <v>21</v>
      </c>
      <c r="Q11" s="46" t="s">
        <v>22</v>
      </c>
      <c r="R11" s="47"/>
      <c r="S11" s="48"/>
      <c r="T11" s="47"/>
      <c r="U11" s="33"/>
      <c r="V11" s="33"/>
    </row>
    <row r="12" spans="1:22" ht="65.25" customHeight="1">
      <c r="A12" s="55"/>
      <c r="B12" s="55"/>
      <c r="C12" s="47"/>
      <c r="D12" s="47"/>
      <c r="E12" s="47"/>
      <c r="F12" s="43"/>
      <c r="G12" s="47"/>
      <c r="H12" s="47"/>
      <c r="I12" s="43"/>
      <c r="J12" s="46"/>
      <c r="K12" s="47"/>
      <c r="L12" s="43"/>
      <c r="M12" s="47"/>
      <c r="N12" s="47"/>
      <c r="O12" s="47"/>
      <c r="P12" s="47"/>
      <c r="Q12" s="46"/>
      <c r="R12" s="47"/>
      <c r="S12" s="48"/>
      <c r="T12" s="47"/>
      <c r="U12" s="33"/>
      <c r="V12" s="33"/>
    </row>
    <row r="13" spans="1:20" ht="13.5" customHeight="1">
      <c r="A13" s="34" t="s">
        <v>23</v>
      </c>
      <c r="B13" s="35"/>
      <c r="C13" s="7" t="s">
        <v>24</v>
      </c>
      <c r="D13" s="6">
        <v>2</v>
      </c>
      <c r="E13" s="7" t="s">
        <v>25</v>
      </c>
      <c r="F13" s="7" t="s">
        <v>26</v>
      </c>
      <c r="G13" s="7" t="s">
        <v>27</v>
      </c>
      <c r="H13" s="7" t="s">
        <v>28</v>
      </c>
      <c r="I13" s="9">
        <v>7</v>
      </c>
      <c r="J13" s="7" t="s">
        <v>29</v>
      </c>
      <c r="K13" s="7" t="s">
        <v>30</v>
      </c>
      <c r="L13" s="9">
        <v>10</v>
      </c>
      <c r="M13" s="7" t="s">
        <v>31</v>
      </c>
      <c r="N13" s="7" t="s">
        <v>32</v>
      </c>
      <c r="O13" s="9">
        <v>13</v>
      </c>
      <c r="P13" s="7" t="s">
        <v>33</v>
      </c>
      <c r="Q13" s="9">
        <v>15</v>
      </c>
      <c r="R13" s="7" t="s">
        <v>34</v>
      </c>
      <c r="S13" s="7" t="s">
        <v>35</v>
      </c>
      <c r="T13" s="7" t="s">
        <v>39</v>
      </c>
    </row>
    <row r="14" spans="1:22" ht="20.25" customHeight="1">
      <c r="A14" s="8"/>
      <c r="B14" s="18" t="s">
        <v>36</v>
      </c>
      <c r="C14" s="28">
        <v>104877051575.27011</v>
      </c>
      <c r="D14" s="28">
        <v>83093731312.93498</v>
      </c>
      <c r="E14" s="28">
        <v>21783320262.335117</v>
      </c>
      <c r="F14" s="28">
        <v>1261255273.68</v>
      </c>
      <c r="G14" s="28">
        <v>500294789.304</v>
      </c>
      <c r="H14" s="28">
        <v>103617297674.93813</v>
      </c>
      <c r="I14" s="28">
        <v>88812368368.1331</v>
      </c>
      <c r="J14" s="28">
        <v>3711681370.605</v>
      </c>
      <c r="K14" s="28">
        <v>745140589.7639999</v>
      </c>
      <c r="L14" s="28">
        <v>1004858.34</v>
      </c>
      <c r="M14" s="28">
        <v>69505813557.9911</v>
      </c>
      <c r="N14" s="28">
        <v>5117097834.225</v>
      </c>
      <c r="O14" s="28">
        <v>3246309003.674</v>
      </c>
      <c r="P14" s="28">
        <v>42137909</v>
      </c>
      <c r="Q14" s="28">
        <v>6443183244.5339985</v>
      </c>
      <c r="R14" s="28">
        <v>14804929306.196001</v>
      </c>
      <c r="S14" s="29">
        <v>99159470855.6201</v>
      </c>
      <c r="T14" s="30">
        <v>0.05019376130395504</v>
      </c>
      <c r="U14" s="31">
        <f aca="true" t="shared" si="0" ref="U14:U45">M14+N14+O14+P14+Q14</f>
        <v>84354541549.4241</v>
      </c>
      <c r="V14" s="16">
        <f aca="true" t="shared" si="1" ref="V14:V45">I14/H14</f>
        <v>0.8571191332044757</v>
      </c>
    </row>
    <row r="15" spans="1:23" s="13" customFormat="1" ht="20.25" customHeight="1">
      <c r="A15" s="10">
        <v>1</v>
      </c>
      <c r="B15" s="11" t="s">
        <v>53</v>
      </c>
      <c r="C15" s="29">
        <v>1870190256</v>
      </c>
      <c r="D15" s="29">
        <v>1305043639</v>
      </c>
      <c r="E15" s="29">
        <v>565146617</v>
      </c>
      <c r="F15" s="29">
        <v>27775932</v>
      </c>
      <c r="G15" s="29">
        <v>113011049</v>
      </c>
      <c r="H15" s="29">
        <v>1842414324</v>
      </c>
      <c r="I15" s="29">
        <v>1742458961</v>
      </c>
      <c r="J15" s="29">
        <v>78515551</v>
      </c>
      <c r="K15" s="29">
        <v>5539678</v>
      </c>
      <c r="L15" s="29">
        <v>0</v>
      </c>
      <c r="M15" s="29">
        <v>1481567380</v>
      </c>
      <c r="N15" s="29">
        <v>95567294</v>
      </c>
      <c r="O15" s="29">
        <v>2869230</v>
      </c>
      <c r="P15" s="29">
        <v>0</v>
      </c>
      <c r="Q15" s="29">
        <v>78399828</v>
      </c>
      <c r="R15" s="29">
        <v>99955363</v>
      </c>
      <c r="S15" s="29">
        <v>1758359095</v>
      </c>
      <c r="T15" s="30">
        <v>0.0482394311035943</v>
      </c>
      <c r="U15" s="31">
        <f t="shared" si="0"/>
        <v>1658403732</v>
      </c>
      <c r="V15" s="16">
        <f t="shared" si="1"/>
        <v>0.945747619469767</v>
      </c>
      <c r="W15" s="14"/>
    </row>
    <row r="16" spans="1:23" s="13" customFormat="1" ht="20.25" customHeight="1">
      <c r="A16" s="15">
        <v>2</v>
      </c>
      <c r="B16" s="11" t="s">
        <v>54</v>
      </c>
      <c r="C16" s="29">
        <v>306759829</v>
      </c>
      <c r="D16" s="29">
        <v>245979604</v>
      </c>
      <c r="E16" s="29">
        <v>60780225</v>
      </c>
      <c r="F16" s="29">
        <v>683636</v>
      </c>
      <c r="G16" s="29">
        <v>0</v>
      </c>
      <c r="H16" s="29">
        <v>306076193</v>
      </c>
      <c r="I16" s="29">
        <v>293288773</v>
      </c>
      <c r="J16" s="29">
        <v>12055430</v>
      </c>
      <c r="K16" s="29">
        <v>2159830</v>
      </c>
      <c r="L16" s="29">
        <v>0</v>
      </c>
      <c r="M16" s="29">
        <v>260094146</v>
      </c>
      <c r="N16" s="29">
        <v>3722299</v>
      </c>
      <c r="O16" s="29">
        <v>182000</v>
      </c>
      <c r="P16" s="29">
        <v>0</v>
      </c>
      <c r="Q16" s="29">
        <v>15075068</v>
      </c>
      <c r="R16" s="29">
        <v>12787420</v>
      </c>
      <c r="S16" s="29">
        <v>291860933</v>
      </c>
      <c r="T16" s="30">
        <v>0.04846847649364335</v>
      </c>
      <c r="U16" s="31">
        <f t="shared" si="0"/>
        <v>279073513</v>
      </c>
      <c r="V16" s="16">
        <f t="shared" si="1"/>
        <v>0.9582214484744327</v>
      </c>
      <c r="W16" s="14"/>
    </row>
    <row r="17" spans="1:23" s="13" customFormat="1" ht="20.25" customHeight="1">
      <c r="A17" s="10">
        <v>3</v>
      </c>
      <c r="B17" s="11" t="s">
        <v>55</v>
      </c>
      <c r="C17" s="29">
        <v>891024935</v>
      </c>
      <c r="D17" s="29">
        <v>792888835</v>
      </c>
      <c r="E17" s="29">
        <v>98136100</v>
      </c>
      <c r="F17" s="29">
        <v>2060984</v>
      </c>
      <c r="G17" s="29">
        <v>0</v>
      </c>
      <c r="H17" s="29">
        <v>888963949.7</v>
      </c>
      <c r="I17" s="29">
        <v>765964195.4000001</v>
      </c>
      <c r="J17" s="29">
        <v>27113262.7</v>
      </c>
      <c r="K17" s="29">
        <v>5317333.7</v>
      </c>
      <c r="L17" s="29">
        <v>0</v>
      </c>
      <c r="M17" s="29">
        <v>644306369</v>
      </c>
      <c r="N17" s="29">
        <v>78737204</v>
      </c>
      <c r="O17" s="29">
        <v>7564061</v>
      </c>
      <c r="P17" s="29">
        <v>0</v>
      </c>
      <c r="Q17" s="29">
        <v>2925965</v>
      </c>
      <c r="R17" s="29">
        <v>122999754.3</v>
      </c>
      <c r="S17" s="29">
        <v>856533353.3</v>
      </c>
      <c r="T17" s="30">
        <v>0.04233957226037722</v>
      </c>
      <c r="U17" s="31">
        <f t="shared" si="0"/>
        <v>733533599</v>
      </c>
      <c r="V17" s="16">
        <f t="shared" si="1"/>
        <v>0.8616369602597396</v>
      </c>
      <c r="W17" s="14"/>
    </row>
    <row r="18" spans="1:23" s="13" customFormat="1" ht="20.25" customHeight="1">
      <c r="A18" s="15">
        <v>4</v>
      </c>
      <c r="B18" s="11" t="s">
        <v>56</v>
      </c>
      <c r="C18" s="29">
        <v>31002576</v>
      </c>
      <c r="D18" s="29">
        <v>15342640</v>
      </c>
      <c r="E18" s="29">
        <v>15659936</v>
      </c>
      <c r="F18" s="29">
        <v>27922</v>
      </c>
      <c r="G18" s="29">
        <v>0</v>
      </c>
      <c r="H18" s="29">
        <v>30975229</v>
      </c>
      <c r="I18" s="29">
        <v>24924707</v>
      </c>
      <c r="J18" s="29">
        <v>864909</v>
      </c>
      <c r="K18" s="29">
        <v>268904</v>
      </c>
      <c r="L18" s="29">
        <v>4300</v>
      </c>
      <c r="M18" s="29">
        <v>23683799</v>
      </c>
      <c r="N18" s="29">
        <v>55157</v>
      </c>
      <c r="O18" s="29">
        <v>0</v>
      </c>
      <c r="P18" s="29">
        <v>0</v>
      </c>
      <c r="Q18" s="29">
        <v>47638</v>
      </c>
      <c r="R18" s="29">
        <v>6050522</v>
      </c>
      <c r="S18" s="29">
        <v>29837116</v>
      </c>
      <c r="T18" s="30">
        <v>0.04566204128297276</v>
      </c>
      <c r="U18" s="31">
        <f t="shared" si="0"/>
        <v>23786594</v>
      </c>
      <c r="V18" s="16">
        <f t="shared" si="1"/>
        <v>0.8046657863288114</v>
      </c>
      <c r="W18" s="14"/>
    </row>
    <row r="19" spans="1:23" s="13" customFormat="1" ht="20.25" customHeight="1">
      <c r="A19" s="10">
        <v>5</v>
      </c>
      <c r="B19" s="11" t="s">
        <v>57</v>
      </c>
      <c r="C19" s="29">
        <v>815124777.663</v>
      </c>
      <c r="D19" s="29">
        <v>669586905</v>
      </c>
      <c r="E19" s="29">
        <v>145537872.663</v>
      </c>
      <c r="F19" s="29">
        <v>8106042</v>
      </c>
      <c r="G19" s="29">
        <v>0</v>
      </c>
      <c r="H19" s="29">
        <v>807018735.663</v>
      </c>
      <c r="I19" s="29">
        <v>745699459.663</v>
      </c>
      <c r="J19" s="29">
        <v>18429028</v>
      </c>
      <c r="K19" s="29">
        <v>4610691</v>
      </c>
      <c r="L19" s="29">
        <v>6800</v>
      </c>
      <c r="M19" s="29">
        <v>692468281.663</v>
      </c>
      <c r="N19" s="29">
        <v>19636179</v>
      </c>
      <c r="O19" s="29">
        <v>0</v>
      </c>
      <c r="P19" s="29">
        <v>0</v>
      </c>
      <c r="Q19" s="29">
        <v>10548480</v>
      </c>
      <c r="R19" s="29">
        <v>61319276</v>
      </c>
      <c r="S19" s="29">
        <v>783972216.663</v>
      </c>
      <c r="T19" s="30">
        <v>0.0309059081394739</v>
      </c>
      <c r="U19" s="31">
        <f t="shared" si="0"/>
        <v>722652940.663</v>
      </c>
      <c r="V19" s="16">
        <f t="shared" si="1"/>
        <v>0.9240175310804605</v>
      </c>
      <c r="W19" s="14"/>
    </row>
    <row r="20" spans="1:23" s="13" customFormat="1" ht="20.25" customHeight="1">
      <c r="A20" s="15">
        <v>6</v>
      </c>
      <c r="B20" s="11" t="s">
        <v>58</v>
      </c>
      <c r="C20" s="29">
        <v>478279772.308</v>
      </c>
      <c r="D20" s="29">
        <v>369738695.358</v>
      </c>
      <c r="E20" s="29">
        <v>108541076.95000005</v>
      </c>
      <c r="F20" s="29">
        <v>2653317.5779999997</v>
      </c>
      <c r="G20" s="29">
        <v>0</v>
      </c>
      <c r="H20" s="29">
        <v>475626454.7300001</v>
      </c>
      <c r="I20" s="29">
        <v>441949310.13900006</v>
      </c>
      <c r="J20" s="29">
        <v>25232358.095999997</v>
      </c>
      <c r="K20" s="29">
        <v>9075375.823</v>
      </c>
      <c r="L20" s="29">
        <v>0</v>
      </c>
      <c r="M20" s="29">
        <v>314184204.24600005</v>
      </c>
      <c r="N20" s="29">
        <v>31790048.45</v>
      </c>
      <c r="O20" s="29">
        <v>1168593.959</v>
      </c>
      <c r="P20" s="29">
        <v>0</v>
      </c>
      <c r="Q20" s="29">
        <v>60498729.565</v>
      </c>
      <c r="R20" s="29">
        <v>33677144.591000006</v>
      </c>
      <c r="S20" s="29">
        <v>441318720.81100005</v>
      </c>
      <c r="T20" s="30">
        <v>0.0776282101406826</v>
      </c>
      <c r="U20" s="31">
        <f t="shared" si="0"/>
        <v>407641576.22</v>
      </c>
      <c r="V20" s="16">
        <f t="shared" si="1"/>
        <v>0.9291941306962885</v>
      </c>
      <c r="W20" s="14"/>
    </row>
    <row r="21" spans="1:23" s="13" customFormat="1" ht="20.25" customHeight="1">
      <c r="A21" s="10">
        <v>7</v>
      </c>
      <c r="B21" s="11" t="s">
        <v>59</v>
      </c>
      <c r="C21" s="29">
        <v>4446038198</v>
      </c>
      <c r="D21" s="29">
        <v>3343014728</v>
      </c>
      <c r="E21" s="29">
        <v>1103023470</v>
      </c>
      <c r="F21" s="29">
        <v>7366749</v>
      </c>
      <c r="G21" s="29">
        <v>83547123</v>
      </c>
      <c r="H21" s="29">
        <v>4438671449</v>
      </c>
      <c r="I21" s="29">
        <v>4336223780</v>
      </c>
      <c r="J21" s="29">
        <v>190400263</v>
      </c>
      <c r="K21" s="29">
        <v>143631764</v>
      </c>
      <c r="L21" s="29">
        <v>0</v>
      </c>
      <c r="M21" s="29">
        <v>3267362703</v>
      </c>
      <c r="N21" s="29">
        <v>156246207</v>
      </c>
      <c r="O21" s="29">
        <v>124980991</v>
      </c>
      <c r="P21" s="29">
        <v>0</v>
      </c>
      <c r="Q21" s="29">
        <v>453601852</v>
      </c>
      <c r="R21" s="29">
        <v>102447669</v>
      </c>
      <c r="S21" s="29">
        <v>4104639422</v>
      </c>
      <c r="T21" s="30">
        <v>0.07703293094343024</v>
      </c>
      <c r="U21" s="31">
        <f t="shared" si="0"/>
        <v>4002191753</v>
      </c>
      <c r="V21" s="16">
        <f t="shared" si="1"/>
        <v>0.9769192943931273</v>
      </c>
      <c r="W21" s="14"/>
    </row>
    <row r="22" spans="1:23" s="13" customFormat="1" ht="20.25" customHeight="1">
      <c r="A22" s="15">
        <v>8</v>
      </c>
      <c r="B22" s="11" t="s">
        <v>60</v>
      </c>
      <c r="C22" s="29">
        <v>840565761</v>
      </c>
      <c r="D22" s="29">
        <v>670475372</v>
      </c>
      <c r="E22" s="29">
        <v>170090389</v>
      </c>
      <c r="F22" s="29">
        <v>203613</v>
      </c>
      <c r="G22" s="29">
        <v>0</v>
      </c>
      <c r="H22" s="29">
        <v>840362148</v>
      </c>
      <c r="I22" s="29">
        <v>788964806</v>
      </c>
      <c r="J22" s="29">
        <v>24487421</v>
      </c>
      <c r="K22" s="29">
        <v>1673139</v>
      </c>
      <c r="L22" s="29">
        <v>0</v>
      </c>
      <c r="M22" s="29">
        <v>626873299</v>
      </c>
      <c r="N22" s="29">
        <v>4395498</v>
      </c>
      <c r="O22" s="29">
        <v>52766282</v>
      </c>
      <c r="P22" s="29">
        <v>0</v>
      </c>
      <c r="Q22" s="29">
        <v>78769167</v>
      </c>
      <c r="R22" s="29">
        <v>51397342</v>
      </c>
      <c r="S22" s="29">
        <v>814201588</v>
      </c>
      <c r="T22" s="30">
        <v>0.03315808233909993</v>
      </c>
      <c r="U22" s="31">
        <f t="shared" si="0"/>
        <v>762804246</v>
      </c>
      <c r="V22" s="16">
        <f t="shared" si="1"/>
        <v>0.9388390563255117</v>
      </c>
      <c r="W22" s="14"/>
    </row>
    <row r="23" spans="1:23" s="13" customFormat="1" ht="20.25" customHeight="1">
      <c r="A23" s="10">
        <v>9</v>
      </c>
      <c r="B23" s="11" t="s">
        <v>61</v>
      </c>
      <c r="C23" s="29">
        <v>937836828</v>
      </c>
      <c r="D23" s="29">
        <v>691813463</v>
      </c>
      <c r="E23" s="29">
        <v>246023365</v>
      </c>
      <c r="F23" s="29">
        <v>65491554</v>
      </c>
      <c r="G23" s="29">
        <v>0</v>
      </c>
      <c r="H23" s="29">
        <v>872345274</v>
      </c>
      <c r="I23" s="29">
        <v>801445403</v>
      </c>
      <c r="J23" s="29">
        <v>29854972</v>
      </c>
      <c r="K23" s="29">
        <v>13148368</v>
      </c>
      <c r="L23" s="29">
        <v>8909</v>
      </c>
      <c r="M23" s="29">
        <v>641986474</v>
      </c>
      <c r="N23" s="29">
        <v>24056237</v>
      </c>
      <c r="O23" s="29">
        <v>1863479</v>
      </c>
      <c r="P23" s="29">
        <v>0</v>
      </c>
      <c r="Q23" s="29">
        <v>90526964</v>
      </c>
      <c r="R23" s="29">
        <v>70899871</v>
      </c>
      <c r="S23" s="29">
        <v>829333025</v>
      </c>
      <c r="T23" s="30">
        <v>0.05366834576503273</v>
      </c>
      <c r="U23" s="31">
        <f t="shared" si="0"/>
        <v>758433154</v>
      </c>
      <c r="V23" s="16">
        <f t="shared" si="1"/>
        <v>0.9187249898484576</v>
      </c>
      <c r="W23" s="14"/>
    </row>
    <row r="24" spans="1:23" s="13" customFormat="1" ht="20.25" customHeight="1">
      <c r="A24" s="15">
        <v>10</v>
      </c>
      <c r="B24" s="11" t="s">
        <v>62</v>
      </c>
      <c r="C24" s="29">
        <v>1078135692</v>
      </c>
      <c r="D24" s="29">
        <v>984251315</v>
      </c>
      <c r="E24" s="29">
        <v>93884377</v>
      </c>
      <c r="F24" s="29">
        <v>1898790</v>
      </c>
      <c r="G24" s="29">
        <v>10285055</v>
      </c>
      <c r="H24" s="29">
        <v>1076236902</v>
      </c>
      <c r="I24" s="29">
        <v>1043377268</v>
      </c>
      <c r="J24" s="29">
        <v>35901543</v>
      </c>
      <c r="K24" s="29">
        <v>5798077</v>
      </c>
      <c r="L24" s="29">
        <v>8790</v>
      </c>
      <c r="M24" s="29">
        <v>558092862</v>
      </c>
      <c r="N24" s="29">
        <v>58097532</v>
      </c>
      <c r="O24" s="29">
        <v>159458187</v>
      </c>
      <c r="P24" s="29">
        <v>0</v>
      </c>
      <c r="Q24" s="29">
        <v>226020277</v>
      </c>
      <c r="R24" s="29">
        <v>32859634</v>
      </c>
      <c r="S24" s="29">
        <v>1034528492</v>
      </c>
      <c r="T24" s="30">
        <v>0.03997442850173347</v>
      </c>
      <c r="U24" s="31">
        <f t="shared" si="0"/>
        <v>1001668858</v>
      </c>
      <c r="V24" s="16">
        <f t="shared" si="1"/>
        <v>0.9694680288894238</v>
      </c>
      <c r="W24" s="14"/>
    </row>
    <row r="25" spans="1:23" s="13" customFormat="1" ht="20.25" customHeight="1">
      <c r="A25" s="10">
        <v>11</v>
      </c>
      <c r="B25" s="11" t="s">
        <v>116</v>
      </c>
      <c r="C25" s="29">
        <v>1807433241.5049999</v>
      </c>
      <c r="D25" s="29">
        <v>1432561433.8990002</v>
      </c>
      <c r="E25" s="29">
        <v>374871807.6059997</v>
      </c>
      <c r="F25" s="29">
        <v>4121527</v>
      </c>
      <c r="G25" s="29">
        <v>71846004</v>
      </c>
      <c r="H25" s="29">
        <v>1803311714.5049999</v>
      </c>
      <c r="I25" s="29">
        <v>1692152347.4369998</v>
      </c>
      <c r="J25" s="29">
        <v>100363680.003</v>
      </c>
      <c r="K25" s="29">
        <v>14510538.5</v>
      </c>
      <c r="L25" s="29">
        <v>0</v>
      </c>
      <c r="M25" s="29">
        <v>1366767102.927</v>
      </c>
      <c r="N25" s="29">
        <v>148544799.507</v>
      </c>
      <c r="O25" s="29">
        <v>4445501.5</v>
      </c>
      <c r="P25" s="29">
        <v>0</v>
      </c>
      <c r="Q25" s="29">
        <v>57520725</v>
      </c>
      <c r="R25" s="29">
        <v>111159367.068</v>
      </c>
      <c r="S25" s="29">
        <v>1688437496.002</v>
      </c>
      <c r="T25" s="30">
        <v>0.06788645164071248</v>
      </c>
      <c r="U25" s="31">
        <f t="shared" si="0"/>
        <v>1577278128.934</v>
      </c>
      <c r="V25" s="16">
        <f t="shared" si="1"/>
        <v>0.9383582071951921</v>
      </c>
      <c r="W25" s="14"/>
    </row>
    <row r="26" spans="1:23" s="13" customFormat="1" ht="20.25" customHeight="1">
      <c r="A26" s="15">
        <v>12</v>
      </c>
      <c r="B26" s="11" t="s">
        <v>64</v>
      </c>
      <c r="C26" s="29">
        <v>540217458</v>
      </c>
      <c r="D26" s="29">
        <v>438044470</v>
      </c>
      <c r="E26" s="29">
        <v>102172988</v>
      </c>
      <c r="F26" s="29">
        <v>5463928</v>
      </c>
      <c r="G26" s="29">
        <v>0</v>
      </c>
      <c r="H26" s="29">
        <v>534753530</v>
      </c>
      <c r="I26" s="29">
        <v>483650749</v>
      </c>
      <c r="J26" s="29">
        <v>13688968</v>
      </c>
      <c r="K26" s="29">
        <v>3362337</v>
      </c>
      <c r="L26" s="29">
        <v>11985</v>
      </c>
      <c r="M26" s="29">
        <v>330669565</v>
      </c>
      <c r="N26" s="29">
        <v>25909675</v>
      </c>
      <c r="O26" s="29">
        <v>2348179</v>
      </c>
      <c r="P26" s="29">
        <v>0</v>
      </c>
      <c r="Q26" s="29">
        <v>107660040</v>
      </c>
      <c r="R26" s="29">
        <v>51102781</v>
      </c>
      <c r="S26" s="29">
        <v>517690240</v>
      </c>
      <c r="T26" s="30">
        <v>0.035280189341751644</v>
      </c>
      <c r="U26" s="31">
        <f t="shared" si="0"/>
        <v>466587459</v>
      </c>
      <c r="V26" s="16">
        <f t="shared" si="1"/>
        <v>0.9044367579957817</v>
      </c>
      <c r="W26" s="14"/>
    </row>
    <row r="27" spans="1:23" s="13" customFormat="1" ht="20.25" customHeight="1">
      <c r="A27" s="10">
        <v>13</v>
      </c>
      <c r="B27" s="11" t="s">
        <v>65</v>
      </c>
      <c r="C27" s="29">
        <v>32216240</v>
      </c>
      <c r="D27" s="29">
        <v>22948558</v>
      </c>
      <c r="E27" s="29">
        <v>9267682</v>
      </c>
      <c r="F27" s="29">
        <v>127635</v>
      </c>
      <c r="G27" s="29">
        <v>0</v>
      </c>
      <c r="H27" s="29">
        <v>32088605</v>
      </c>
      <c r="I27" s="29">
        <v>23001306</v>
      </c>
      <c r="J27" s="29">
        <v>1559491</v>
      </c>
      <c r="K27" s="29">
        <v>28852</v>
      </c>
      <c r="L27" s="29">
        <v>19500</v>
      </c>
      <c r="M27" s="29">
        <v>19891261</v>
      </c>
      <c r="N27" s="29">
        <v>863063</v>
      </c>
      <c r="O27" s="29">
        <v>0</v>
      </c>
      <c r="P27" s="29">
        <v>0</v>
      </c>
      <c r="Q27" s="29">
        <v>639139</v>
      </c>
      <c r="R27" s="29">
        <v>9087299</v>
      </c>
      <c r="S27" s="29">
        <v>30480762</v>
      </c>
      <c r="T27" s="30">
        <v>0.06990224815930017</v>
      </c>
      <c r="U27" s="31">
        <f t="shared" si="0"/>
        <v>21393463</v>
      </c>
      <c r="V27" s="16">
        <f t="shared" si="1"/>
        <v>0.7168060437653803</v>
      </c>
      <c r="W27" s="14"/>
    </row>
    <row r="28" spans="1:23" s="13" customFormat="1" ht="20.25" customHeight="1">
      <c r="A28" s="15">
        <v>14</v>
      </c>
      <c r="B28" s="11" t="s">
        <v>66</v>
      </c>
      <c r="C28" s="29">
        <v>2180415188</v>
      </c>
      <c r="D28" s="29">
        <v>1823159058.38</v>
      </c>
      <c r="E28" s="29">
        <v>357256129.6199999</v>
      </c>
      <c r="F28" s="29">
        <v>10220273</v>
      </c>
      <c r="G28" s="29">
        <v>815036</v>
      </c>
      <c r="H28" s="29">
        <v>2170194915</v>
      </c>
      <c r="I28" s="29">
        <v>2008465480</v>
      </c>
      <c r="J28" s="29">
        <v>130806876</v>
      </c>
      <c r="K28" s="29">
        <v>15019986</v>
      </c>
      <c r="L28" s="29">
        <v>0</v>
      </c>
      <c r="M28" s="29">
        <v>1483560861</v>
      </c>
      <c r="N28" s="29">
        <v>121082804</v>
      </c>
      <c r="O28" s="29">
        <v>51498470</v>
      </c>
      <c r="P28" s="29">
        <v>2558108</v>
      </c>
      <c r="Q28" s="29">
        <v>203938375</v>
      </c>
      <c r="R28" s="29">
        <v>161729435</v>
      </c>
      <c r="S28" s="29">
        <v>2024368053</v>
      </c>
      <c r="T28" s="30">
        <v>0.07260610822148658</v>
      </c>
      <c r="U28" s="31">
        <f t="shared" si="0"/>
        <v>1862638618</v>
      </c>
      <c r="V28" s="16">
        <f t="shared" si="1"/>
        <v>0.9254770002997634</v>
      </c>
      <c r="W28" s="14"/>
    </row>
    <row r="29" spans="1:23" s="13" customFormat="1" ht="20.25" customHeight="1">
      <c r="A29" s="10">
        <v>15</v>
      </c>
      <c r="B29" s="11" t="s">
        <v>67</v>
      </c>
      <c r="C29" s="29">
        <v>2046073337</v>
      </c>
      <c r="D29" s="29">
        <v>1855457799</v>
      </c>
      <c r="E29" s="29">
        <v>190615538</v>
      </c>
      <c r="F29" s="29">
        <v>8483376</v>
      </c>
      <c r="G29" s="29">
        <v>0</v>
      </c>
      <c r="H29" s="29">
        <v>2037589961</v>
      </c>
      <c r="I29" s="29">
        <v>1939447802</v>
      </c>
      <c r="J29" s="29">
        <v>73253366</v>
      </c>
      <c r="K29" s="29">
        <v>10940789</v>
      </c>
      <c r="L29" s="29">
        <v>0</v>
      </c>
      <c r="M29" s="29">
        <v>1366110493</v>
      </c>
      <c r="N29" s="29">
        <v>31370010</v>
      </c>
      <c r="O29" s="29">
        <v>424293511</v>
      </c>
      <c r="P29" s="29">
        <v>2365036</v>
      </c>
      <c r="Q29" s="29">
        <v>31114597</v>
      </c>
      <c r="R29" s="29">
        <v>98142159</v>
      </c>
      <c r="S29" s="29">
        <v>1953395806</v>
      </c>
      <c r="T29" s="30">
        <v>0.043411405510979564</v>
      </c>
      <c r="U29" s="31">
        <f t="shared" si="0"/>
        <v>1855253647</v>
      </c>
      <c r="V29" s="16">
        <f t="shared" si="1"/>
        <v>0.9518341958497704</v>
      </c>
      <c r="W29" s="14"/>
    </row>
    <row r="30" spans="1:23" s="13" customFormat="1" ht="20.25" customHeight="1">
      <c r="A30" s="15">
        <v>16</v>
      </c>
      <c r="B30" s="11" t="s">
        <v>68</v>
      </c>
      <c r="C30" s="29">
        <v>839922584</v>
      </c>
      <c r="D30" s="29">
        <v>594067894</v>
      </c>
      <c r="E30" s="29">
        <v>245854690</v>
      </c>
      <c r="F30" s="29">
        <v>1410659</v>
      </c>
      <c r="G30" s="29">
        <v>0</v>
      </c>
      <c r="H30" s="29">
        <v>838511925</v>
      </c>
      <c r="I30" s="29">
        <v>784940115</v>
      </c>
      <c r="J30" s="29">
        <v>59551627</v>
      </c>
      <c r="K30" s="29">
        <v>13686384</v>
      </c>
      <c r="L30" s="29">
        <v>0</v>
      </c>
      <c r="M30" s="29">
        <v>613568824</v>
      </c>
      <c r="N30" s="29">
        <v>33157825</v>
      </c>
      <c r="O30" s="29">
        <v>4609466</v>
      </c>
      <c r="P30" s="29">
        <v>0</v>
      </c>
      <c r="Q30" s="29">
        <v>60365989</v>
      </c>
      <c r="R30" s="29">
        <v>53571810</v>
      </c>
      <c r="S30" s="29">
        <v>765273914</v>
      </c>
      <c r="T30" s="30">
        <v>0.09330394714251546</v>
      </c>
      <c r="U30" s="31">
        <f t="shared" si="0"/>
        <v>711702104</v>
      </c>
      <c r="V30" s="16">
        <f t="shared" si="1"/>
        <v>0.9361108549529573</v>
      </c>
      <c r="W30" s="14"/>
    </row>
    <row r="31" spans="1:23" s="13" customFormat="1" ht="20.25" customHeight="1">
      <c r="A31" s="10">
        <v>17</v>
      </c>
      <c r="B31" s="11" t="s">
        <v>69</v>
      </c>
      <c r="C31" s="29">
        <v>928049860</v>
      </c>
      <c r="D31" s="29">
        <v>844056552</v>
      </c>
      <c r="E31" s="29">
        <v>83993308</v>
      </c>
      <c r="F31" s="29">
        <v>11799051</v>
      </c>
      <c r="G31" s="29">
        <v>0</v>
      </c>
      <c r="H31" s="29">
        <v>916250809</v>
      </c>
      <c r="I31" s="29">
        <v>873745397</v>
      </c>
      <c r="J31" s="29">
        <v>40482403</v>
      </c>
      <c r="K31" s="29">
        <v>3450850</v>
      </c>
      <c r="L31" s="29">
        <v>0</v>
      </c>
      <c r="M31" s="29">
        <v>797240628</v>
      </c>
      <c r="N31" s="29">
        <v>26287869</v>
      </c>
      <c r="O31" s="29">
        <v>0</v>
      </c>
      <c r="P31" s="29">
        <v>0</v>
      </c>
      <c r="Q31" s="29">
        <v>6283647</v>
      </c>
      <c r="R31" s="29">
        <v>42505412</v>
      </c>
      <c r="S31" s="29">
        <v>872317556</v>
      </c>
      <c r="T31" s="30">
        <v>0.050281527262798276</v>
      </c>
      <c r="U31" s="31">
        <f t="shared" si="0"/>
        <v>829812144</v>
      </c>
      <c r="V31" s="16">
        <f t="shared" si="1"/>
        <v>0.9536094139481409</v>
      </c>
      <c r="W31" s="14"/>
    </row>
    <row r="32" spans="1:23" s="13" customFormat="1" ht="20.25" customHeight="1">
      <c r="A32" s="15">
        <v>18</v>
      </c>
      <c r="B32" s="11" t="s">
        <v>70</v>
      </c>
      <c r="C32" s="29">
        <v>27848607.1</v>
      </c>
      <c r="D32" s="29">
        <v>15130338</v>
      </c>
      <c r="E32" s="29">
        <v>12718269.100000001</v>
      </c>
      <c r="F32" s="29">
        <v>2144208</v>
      </c>
      <c r="G32" s="29">
        <v>0</v>
      </c>
      <c r="H32" s="29">
        <v>25704399.1</v>
      </c>
      <c r="I32" s="29">
        <v>15370560</v>
      </c>
      <c r="J32" s="29">
        <v>2503929</v>
      </c>
      <c r="K32" s="29">
        <v>1334400</v>
      </c>
      <c r="L32" s="29">
        <v>4900</v>
      </c>
      <c r="M32" s="29">
        <v>9196209</v>
      </c>
      <c r="N32" s="29">
        <v>1635862</v>
      </c>
      <c r="O32" s="29">
        <v>682500</v>
      </c>
      <c r="P32" s="29">
        <v>0</v>
      </c>
      <c r="Q32" s="29">
        <v>12760</v>
      </c>
      <c r="R32" s="29">
        <v>10333839.1</v>
      </c>
      <c r="S32" s="29">
        <v>21861170.1</v>
      </c>
      <c r="T32" s="30">
        <v>0.2500383200091604</v>
      </c>
      <c r="U32" s="31">
        <f t="shared" si="0"/>
        <v>11527331</v>
      </c>
      <c r="V32" s="16">
        <f t="shared" si="1"/>
        <v>0.5979739086762</v>
      </c>
      <c r="W32" s="14"/>
    </row>
    <row r="33" spans="1:23" s="13" customFormat="1" ht="20.25" customHeight="1">
      <c r="A33" s="10">
        <v>19</v>
      </c>
      <c r="B33" s="11" t="s">
        <v>71</v>
      </c>
      <c r="C33" s="29">
        <v>2879876837</v>
      </c>
      <c r="D33" s="29">
        <v>2203607151.3389997</v>
      </c>
      <c r="E33" s="29">
        <v>676269685.6610003</v>
      </c>
      <c r="F33" s="29">
        <v>9553304</v>
      </c>
      <c r="G33" s="29">
        <v>9993322</v>
      </c>
      <c r="H33" s="29">
        <v>2870323533</v>
      </c>
      <c r="I33" s="29">
        <v>2654384876</v>
      </c>
      <c r="J33" s="29">
        <v>100301469</v>
      </c>
      <c r="K33" s="29">
        <v>22576628</v>
      </c>
      <c r="L33" s="29">
        <v>1400</v>
      </c>
      <c r="M33" s="29">
        <v>1766151172</v>
      </c>
      <c r="N33" s="29">
        <v>399528178</v>
      </c>
      <c r="O33" s="29">
        <v>10659223</v>
      </c>
      <c r="P33" s="29">
        <v>123000</v>
      </c>
      <c r="Q33" s="29">
        <v>355043806</v>
      </c>
      <c r="R33" s="29">
        <v>215938657</v>
      </c>
      <c r="S33" s="29">
        <v>2747444036</v>
      </c>
      <c r="T33" s="30">
        <v>0.04629302182627415</v>
      </c>
      <c r="U33" s="31">
        <f t="shared" si="0"/>
        <v>2531505379</v>
      </c>
      <c r="V33" s="16">
        <f t="shared" si="1"/>
        <v>0.9247685306142804</v>
      </c>
      <c r="W33" s="14"/>
    </row>
    <row r="34" spans="1:23" s="13" customFormat="1" ht="20.25" customHeight="1">
      <c r="A34" s="15">
        <v>20</v>
      </c>
      <c r="B34" s="11" t="s">
        <v>72</v>
      </c>
      <c r="C34" s="29">
        <v>1090985861</v>
      </c>
      <c r="D34" s="29">
        <v>806487350</v>
      </c>
      <c r="E34" s="29">
        <v>284498511</v>
      </c>
      <c r="F34" s="29">
        <v>21641263</v>
      </c>
      <c r="G34" s="29">
        <v>0</v>
      </c>
      <c r="H34" s="29">
        <v>1069344598</v>
      </c>
      <c r="I34" s="29">
        <v>960256384</v>
      </c>
      <c r="J34" s="29">
        <v>93016904</v>
      </c>
      <c r="K34" s="29">
        <v>7145454</v>
      </c>
      <c r="L34" s="29">
        <v>0</v>
      </c>
      <c r="M34" s="29">
        <v>780904398</v>
      </c>
      <c r="N34" s="29">
        <v>40022160</v>
      </c>
      <c r="O34" s="29">
        <v>783505</v>
      </c>
      <c r="P34" s="29">
        <v>2000000</v>
      </c>
      <c r="Q34" s="29">
        <v>36383963</v>
      </c>
      <c r="R34" s="29">
        <v>109088214</v>
      </c>
      <c r="S34" s="29">
        <v>969182240</v>
      </c>
      <c r="T34" s="30">
        <v>0.1043079324115173</v>
      </c>
      <c r="U34" s="31">
        <f t="shared" si="0"/>
        <v>860094026</v>
      </c>
      <c r="V34" s="16">
        <f t="shared" si="1"/>
        <v>0.8979859119277096</v>
      </c>
      <c r="W34" s="14"/>
    </row>
    <row r="35" spans="1:23" s="13" customFormat="1" ht="20.25" customHeight="1">
      <c r="A35" s="10">
        <v>21</v>
      </c>
      <c r="B35" s="11" t="s">
        <v>73</v>
      </c>
      <c r="C35" s="29">
        <v>797985489.95</v>
      </c>
      <c r="D35" s="29">
        <v>671617230</v>
      </c>
      <c r="E35" s="29">
        <v>126368259.95000005</v>
      </c>
      <c r="F35" s="29">
        <v>4137606</v>
      </c>
      <c r="G35" s="29">
        <v>1140666</v>
      </c>
      <c r="H35" s="29">
        <v>794493456.95</v>
      </c>
      <c r="I35" s="29">
        <v>730958868.648</v>
      </c>
      <c r="J35" s="29">
        <v>34633258.257</v>
      </c>
      <c r="K35" s="29">
        <v>7314358</v>
      </c>
      <c r="L35" s="29">
        <v>14852</v>
      </c>
      <c r="M35" s="29">
        <v>600235413.944</v>
      </c>
      <c r="N35" s="29">
        <v>66653079.447</v>
      </c>
      <c r="O35" s="29">
        <v>9109273</v>
      </c>
      <c r="P35" s="29">
        <v>1187553</v>
      </c>
      <c r="Q35" s="29">
        <v>11811081</v>
      </c>
      <c r="R35" s="29">
        <v>63534588.302</v>
      </c>
      <c r="S35" s="29">
        <v>752530988.6930001</v>
      </c>
      <c r="T35" s="30">
        <v>0.057407427499463606</v>
      </c>
      <c r="U35" s="31">
        <f t="shared" si="0"/>
        <v>688996400.391</v>
      </c>
      <c r="V35" s="16">
        <f t="shared" si="1"/>
        <v>0.9200313259395433</v>
      </c>
      <c r="W35" s="14"/>
    </row>
    <row r="36" spans="1:23" s="13" customFormat="1" ht="20.25" customHeight="1">
      <c r="A36" s="15">
        <v>22</v>
      </c>
      <c r="B36" s="11" t="s">
        <v>74</v>
      </c>
      <c r="C36" s="29">
        <v>50579840</v>
      </c>
      <c r="D36" s="29">
        <v>20867769</v>
      </c>
      <c r="E36" s="29">
        <v>29712071</v>
      </c>
      <c r="F36" s="29">
        <v>649741</v>
      </c>
      <c r="G36" s="29">
        <v>0</v>
      </c>
      <c r="H36" s="29">
        <v>50483585</v>
      </c>
      <c r="I36" s="29">
        <v>44934144</v>
      </c>
      <c r="J36" s="29">
        <v>1487216</v>
      </c>
      <c r="K36" s="29">
        <v>87802</v>
      </c>
      <c r="L36" s="29">
        <v>6500</v>
      </c>
      <c r="M36" s="29">
        <v>37828515</v>
      </c>
      <c r="N36" s="29">
        <v>5183141</v>
      </c>
      <c r="O36" s="29">
        <v>0</v>
      </c>
      <c r="P36" s="29">
        <v>0</v>
      </c>
      <c r="Q36" s="29">
        <v>340970</v>
      </c>
      <c r="R36" s="29">
        <v>5549441</v>
      </c>
      <c r="S36" s="29">
        <v>48902067</v>
      </c>
      <c r="T36" s="30">
        <v>0.035196353134044345</v>
      </c>
      <c r="U36" s="31">
        <f t="shared" si="0"/>
        <v>43352626</v>
      </c>
      <c r="V36" s="16">
        <f t="shared" si="1"/>
        <v>0.8900743479291338</v>
      </c>
      <c r="W36" s="14"/>
    </row>
    <row r="37" spans="1:23" s="13" customFormat="1" ht="20.25" customHeight="1">
      <c r="A37" s="10">
        <v>23</v>
      </c>
      <c r="B37" s="11" t="s">
        <v>75</v>
      </c>
      <c r="C37" s="29">
        <v>171743314</v>
      </c>
      <c r="D37" s="29">
        <v>162368189</v>
      </c>
      <c r="E37" s="29">
        <v>9375125</v>
      </c>
      <c r="F37" s="29">
        <v>42243</v>
      </c>
      <c r="G37" s="29">
        <v>0</v>
      </c>
      <c r="H37" s="29">
        <v>171701071</v>
      </c>
      <c r="I37" s="29">
        <v>155654416</v>
      </c>
      <c r="J37" s="29">
        <v>4097002</v>
      </c>
      <c r="K37" s="29">
        <v>39837</v>
      </c>
      <c r="L37" s="29">
        <v>0</v>
      </c>
      <c r="M37" s="29">
        <v>144402491</v>
      </c>
      <c r="N37" s="29">
        <v>2356718</v>
      </c>
      <c r="O37" s="29">
        <v>480900</v>
      </c>
      <c r="P37" s="29">
        <v>0</v>
      </c>
      <c r="Q37" s="29">
        <v>4277468</v>
      </c>
      <c r="R37" s="29">
        <v>16046655</v>
      </c>
      <c r="S37" s="29">
        <v>167564232</v>
      </c>
      <c r="T37" s="30">
        <v>0.026577074433917762</v>
      </c>
      <c r="U37" s="31">
        <f t="shared" si="0"/>
        <v>151517577</v>
      </c>
      <c r="V37" s="16">
        <f t="shared" si="1"/>
        <v>0.9065430698449167</v>
      </c>
      <c r="W37" s="14"/>
    </row>
    <row r="38" spans="1:23" s="13" customFormat="1" ht="20.25" customHeight="1">
      <c r="A38" s="15">
        <v>24</v>
      </c>
      <c r="B38" s="11" t="s">
        <v>76</v>
      </c>
      <c r="C38" s="29">
        <v>10666064910.116</v>
      </c>
      <c r="D38" s="29">
        <v>6495503758.788001</v>
      </c>
      <c r="E38" s="29">
        <v>4170561151.327998</v>
      </c>
      <c r="F38" s="29">
        <v>451700976</v>
      </c>
      <c r="G38" s="29">
        <v>0</v>
      </c>
      <c r="H38" s="29">
        <v>10214363934.116</v>
      </c>
      <c r="I38" s="29">
        <v>9684388961.036</v>
      </c>
      <c r="J38" s="29">
        <v>206182800.066</v>
      </c>
      <c r="K38" s="29">
        <v>48284046.699</v>
      </c>
      <c r="L38" s="29">
        <v>169656</v>
      </c>
      <c r="M38" s="29">
        <v>8504432791.271</v>
      </c>
      <c r="N38" s="29">
        <v>261105103</v>
      </c>
      <c r="O38" s="29">
        <v>168719973</v>
      </c>
      <c r="P38" s="29">
        <v>6969769</v>
      </c>
      <c r="Q38" s="29">
        <v>488524822</v>
      </c>
      <c r="R38" s="29">
        <v>529974973.08</v>
      </c>
      <c r="S38" s="29">
        <v>9959727431.351</v>
      </c>
      <c r="T38" s="30">
        <v>0.026293502232252346</v>
      </c>
      <c r="U38" s="31">
        <f t="shared" si="0"/>
        <v>9429752458.271</v>
      </c>
      <c r="V38" s="16">
        <f t="shared" si="1"/>
        <v>0.9481147356312729</v>
      </c>
      <c r="W38" s="14"/>
    </row>
    <row r="39" spans="1:23" s="13" customFormat="1" ht="20.25" customHeight="1">
      <c r="A39" s="10">
        <v>25</v>
      </c>
      <c r="B39" s="11" t="s">
        <v>77</v>
      </c>
      <c r="C39" s="29">
        <v>60750489</v>
      </c>
      <c r="D39" s="29">
        <v>42970557</v>
      </c>
      <c r="E39" s="29">
        <v>17779932</v>
      </c>
      <c r="F39" s="29">
        <v>1872596</v>
      </c>
      <c r="G39" s="29">
        <v>0</v>
      </c>
      <c r="H39" s="29">
        <v>58877893</v>
      </c>
      <c r="I39" s="29">
        <v>48302798</v>
      </c>
      <c r="J39" s="29">
        <v>4249561</v>
      </c>
      <c r="K39" s="29">
        <v>3623199</v>
      </c>
      <c r="L39" s="29">
        <v>0</v>
      </c>
      <c r="M39" s="29">
        <v>38548008</v>
      </c>
      <c r="N39" s="29">
        <v>1268801</v>
      </c>
      <c r="O39" s="29">
        <v>56665</v>
      </c>
      <c r="P39" s="29">
        <v>0</v>
      </c>
      <c r="Q39" s="29">
        <v>556564</v>
      </c>
      <c r="R39" s="29">
        <v>10575095</v>
      </c>
      <c r="S39" s="29">
        <v>51005133</v>
      </c>
      <c r="T39" s="30">
        <v>0.16298765963826775</v>
      </c>
      <c r="U39" s="31">
        <f t="shared" si="0"/>
        <v>40430038</v>
      </c>
      <c r="V39" s="16">
        <f t="shared" si="1"/>
        <v>0.8203893777245052</v>
      </c>
      <c r="W39" s="14"/>
    </row>
    <row r="40" spans="1:23" s="13" customFormat="1" ht="20.25" customHeight="1">
      <c r="A40" s="15">
        <v>26</v>
      </c>
      <c r="B40" s="11" t="s">
        <v>78</v>
      </c>
      <c r="C40" s="29">
        <v>1363868348</v>
      </c>
      <c r="D40" s="29">
        <v>1253488358</v>
      </c>
      <c r="E40" s="29">
        <v>110379990</v>
      </c>
      <c r="F40" s="29">
        <v>2418989</v>
      </c>
      <c r="G40" s="29">
        <v>0</v>
      </c>
      <c r="H40" s="29">
        <v>1361449359</v>
      </c>
      <c r="I40" s="29">
        <v>1334263838</v>
      </c>
      <c r="J40" s="29">
        <v>16449874</v>
      </c>
      <c r="K40" s="29">
        <v>805546</v>
      </c>
      <c r="L40" s="29">
        <v>0</v>
      </c>
      <c r="M40" s="29">
        <v>242237916</v>
      </c>
      <c r="N40" s="29">
        <v>7840245</v>
      </c>
      <c r="O40" s="29">
        <v>1044223364</v>
      </c>
      <c r="P40" s="29">
        <v>0</v>
      </c>
      <c r="Q40" s="29">
        <v>22706893</v>
      </c>
      <c r="R40" s="29">
        <v>27185521</v>
      </c>
      <c r="S40" s="29">
        <v>1344193939</v>
      </c>
      <c r="T40" s="30">
        <v>0.01293253965862185</v>
      </c>
      <c r="U40" s="31">
        <f t="shared" si="0"/>
        <v>1317008418</v>
      </c>
      <c r="V40" s="16">
        <f t="shared" si="1"/>
        <v>0.9800319264023393</v>
      </c>
      <c r="W40" s="14"/>
    </row>
    <row r="41" spans="1:23" s="13" customFormat="1" ht="20.25" customHeight="1">
      <c r="A41" s="10">
        <v>27</v>
      </c>
      <c r="B41" s="11" t="s">
        <v>79</v>
      </c>
      <c r="C41" s="29">
        <v>3107163019</v>
      </c>
      <c r="D41" s="29">
        <v>2857248833</v>
      </c>
      <c r="E41" s="29">
        <v>249914186</v>
      </c>
      <c r="F41" s="29">
        <v>18533394</v>
      </c>
      <c r="G41" s="29">
        <v>13954715</v>
      </c>
      <c r="H41" s="29">
        <v>3088629625</v>
      </c>
      <c r="I41" s="29">
        <v>3002699643</v>
      </c>
      <c r="J41" s="29">
        <v>53431222</v>
      </c>
      <c r="K41" s="29">
        <v>41970494</v>
      </c>
      <c r="L41" s="29">
        <v>0</v>
      </c>
      <c r="M41" s="29">
        <v>2681803998</v>
      </c>
      <c r="N41" s="29">
        <v>23007388</v>
      </c>
      <c r="O41" s="29">
        <v>382922</v>
      </c>
      <c r="P41" s="29">
        <v>0</v>
      </c>
      <c r="Q41" s="29">
        <v>202103619</v>
      </c>
      <c r="R41" s="29">
        <v>85929982</v>
      </c>
      <c r="S41" s="29">
        <v>2993227909</v>
      </c>
      <c r="T41" s="30">
        <v>0.03177198099796757</v>
      </c>
      <c r="U41" s="31">
        <f t="shared" si="0"/>
        <v>2907297927</v>
      </c>
      <c r="V41" s="16">
        <f t="shared" si="1"/>
        <v>0.9721786059084375</v>
      </c>
      <c r="W41" s="14"/>
    </row>
    <row r="42" spans="1:23" s="13" customFormat="1" ht="20.25" customHeight="1">
      <c r="A42" s="15">
        <v>28</v>
      </c>
      <c r="B42" s="11" t="s">
        <v>80</v>
      </c>
      <c r="C42" s="29">
        <v>515070009</v>
      </c>
      <c r="D42" s="29">
        <v>382887689</v>
      </c>
      <c r="E42" s="29">
        <v>132182320</v>
      </c>
      <c r="F42" s="29">
        <v>2559249</v>
      </c>
      <c r="G42" s="29">
        <v>151486185</v>
      </c>
      <c r="H42" s="29">
        <v>512510760</v>
      </c>
      <c r="I42" s="29">
        <v>499942807</v>
      </c>
      <c r="J42" s="29">
        <v>19659645</v>
      </c>
      <c r="K42" s="29">
        <v>5021781</v>
      </c>
      <c r="L42" s="29">
        <v>0</v>
      </c>
      <c r="M42" s="29">
        <v>445621432</v>
      </c>
      <c r="N42" s="29">
        <v>12264804</v>
      </c>
      <c r="O42" s="29">
        <v>92692</v>
      </c>
      <c r="P42" s="29">
        <v>652000</v>
      </c>
      <c r="Q42" s="29">
        <v>16630453</v>
      </c>
      <c r="R42" s="29">
        <v>12567953</v>
      </c>
      <c r="S42" s="29">
        <v>487829334</v>
      </c>
      <c r="T42" s="30">
        <v>0.04936849906513406</v>
      </c>
      <c r="U42" s="31">
        <f t="shared" si="0"/>
        <v>475261381</v>
      </c>
      <c r="V42" s="16">
        <f t="shared" si="1"/>
        <v>0.9754776797271535</v>
      </c>
      <c r="W42" s="14"/>
    </row>
    <row r="43" spans="1:23" s="13" customFormat="1" ht="20.25" customHeight="1">
      <c r="A43" s="10">
        <v>29</v>
      </c>
      <c r="B43" s="11" t="s">
        <v>81</v>
      </c>
      <c r="C43" s="29">
        <v>131980720.5</v>
      </c>
      <c r="D43" s="29">
        <v>61818717.300000004</v>
      </c>
      <c r="E43" s="29">
        <v>70162003.19999999</v>
      </c>
      <c r="F43" s="29">
        <v>4336627</v>
      </c>
      <c r="G43" s="29">
        <v>0</v>
      </c>
      <c r="H43" s="29">
        <v>127644093.8</v>
      </c>
      <c r="I43" s="29">
        <v>121209426.2</v>
      </c>
      <c r="J43" s="29">
        <v>7599290</v>
      </c>
      <c r="K43" s="29">
        <v>418123</v>
      </c>
      <c r="L43" s="29">
        <v>4500</v>
      </c>
      <c r="M43" s="29">
        <v>103930646.2</v>
      </c>
      <c r="N43" s="29">
        <v>3933609</v>
      </c>
      <c r="O43" s="29">
        <v>150140</v>
      </c>
      <c r="P43" s="29">
        <v>0</v>
      </c>
      <c r="Q43" s="29">
        <v>5173118</v>
      </c>
      <c r="R43" s="29">
        <v>6434667.6</v>
      </c>
      <c r="S43" s="29">
        <v>119622180.8</v>
      </c>
      <c r="T43" s="30">
        <v>0.06618225373630224</v>
      </c>
      <c r="U43" s="31">
        <f t="shared" si="0"/>
        <v>113187513.2</v>
      </c>
      <c r="V43" s="16">
        <f t="shared" si="1"/>
        <v>0.9495889906971944</v>
      </c>
      <c r="W43" s="14"/>
    </row>
    <row r="44" spans="1:23" s="13" customFormat="1" ht="20.25" customHeight="1">
      <c r="A44" s="15">
        <v>30</v>
      </c>
      <c r="B44" s="11" t="s">
        <v>82</v>
      </c>
      <c r="C44" s="29">
        <v>42351583845.865005</v>
      </c>
      <c r="D44" s="29">
        <v>36473414088.838</v>
      </c>
      <c r="E44" s="29">
        <v>5878169757.027008</v>
      </c>
      <c r="F44" s="29">
        <v>416313429.069</v>
      </c>
      <c r="G44" s="29">
        <v>379200</v>
      </c>
      <c r="H44" s="29">
        <v>41935270419.171005</v>
      </c>
      <c r="I44" s="29">
        <v>30690798960.183</v>
      </c>
      <c r="J44" s="29">
        <v>1127086834.8170002</v>
      </c>
      <c r="K44" s="29">
        <v>184479786.311</v>
      </c>
      <c r="L44" s="29">
        <v>134367</v>
      </c>
      <c r="M44" s="29">
        <v>24724680085.159996</v>
      </c>
      <c r="N44" s="29">
        <v>1761445800.82</v>
      </c>
      <c r="O44" s="29">
        <v>589232063</v>
      </c>
      <c r="P44" s="29">
        <v>9665580</v>
      </c>
      <c r="Q44" s="29">
        <v>2294074443.075</v>
      </c>
      <c r="R44" s="29">
        <v>11244471458.988</v>
      </c>
      <c r="S44" s="29">
        <v>40623569431.043</v>
      </c>
      <c r="T44" s="30">
        <v>0.042739225845170994</v>
      </c>
      <c r="U44" s="31">
        <f t="shared" si="0"/>
        <v>29379097972.054996</v>
      </c>
      <c r="V44" s="16">
        <f t="shared" si="1"/>
        <v>0.7318612388428163</v>
      </c>
      <c r="W44" s="14"/>
    </row>
    <row r="45" spans="1:23" s="13" customFormat="1" ht="20.25" customHeight="1">
      <c r="A45" s="10">
        <v>31</v>
      </c>
      <c r="B45" s="11" t="s">
        <v>83</v>
      </c>
      <c r="C45" s="29">
        <v>456186630.41999996</v>
      </c>
      <c r="D45" s="29">
        <v>287961119.878</v>
      </c>
      <c r="E45" s="29">
        <v>168225510.54199994</v>
      </c>
      <c r="F45" s="29">
        <v>2064707.175</v>
      </c>
      <c r="G45" s="29">
        <v>21449123</v>
      </c>
      <c r="H45" s="29">
        <v>454121923.335</v>
      </c>
      <c r="I45" s="29">
        <v>436109034.792</v>
      </c>
      <c r="J45" s="29">
        <v>9555834.358</v>
      </c>
      <c r="K45" s="29">
        <v>3582906.5</v>
      </c>
      <c r="L45" s="29">
        <v>4038</v>
      </c>
      <c r="M45" s="29">
        <v>292898614.794</v>
      </c>
      <c r="N45" s="29">
        <v>36463296.718</v>
      </c>
      <c r="O45" s="29">
        <v>1752000</v>
      </c>
      <c r="P45" s="29">
        <v>0</v>
      </c>
      <c r="Q45" s="29">
        <v>91852344.42199999</v>
      </c>
      <c r="R45" s="29">
        <v>18012888.542999998</v>
      </c>
      <c r="S45" s="29">
        <v>440979144.477</v>
      </c>
      <c r="T45" s="30">
        <v>0.030136451688666303</v>
      </c>
      <c r="U45" s="31">
        <f t="shared" si="0"/>
        <v>422966255.934</v>
      </c>
      <c r="V45" s="16">
        <f t="shared" si="1"/>
        <v>0.9603346863090948</v>
      </c>
      <c r="W45" s="14"/>
    </row>
    <row r="46" spans="1:23" s="13" customFormat="1" ht="20.25" customHeight="1">
      <c r="A46" s="15">
        <v>32</v>
      </c>
      <c r="B46" s="11" t="s">
        <v>84</v>
      </c>
      <c r="C46" s="29">
        <v>1003203179</v>
      </c>
      <c r="D46" s="29">
        <v>761741772</v>
      </c>
      <c r="E46" s="29">
        <v>241461407</v>
      </c>
      <c r="F46" s="29">
        <v>8957848</v>
      </c>
      <c r="G46" s="29">
        <v>0</v>
      </c>
      <c r="H46" s="29">
        <v>994245331</v>
      </c>
      <c r="I46" s="29">
        <v>930566862</v>
      </c>
      <c r="J46" s="29">
        <v>67801259</v>
      </c>
      <c r="K46" s="29">
        <v>12458102</v>
      </c>
      <c r="L46" s="29">
        <v>0</v>
      </c>
      <c r="M46" s="29">
        <v>793690603</v>
      </c>
      <c r="N46" s="29">
        <v>40371715</v>
      </c>
      <c r="O46" s="29">
        <v>5247745</v>
      </c>
      <c r="P46" s="29">
        <v>0</v>
      </c>
      <c r="Q46" s="29">
        <v>10997438</v>
      </c>
      <c r="R46" s="29">
        <v>63678469</v>
      </c>
      <c r="S46" s="29">
        <v>913985970</v>
      </c>
      <c r="T46" s="30">
        <v>0.08624781762323275</v>
      </c>
      <c r="U46" s="31">
        <f aca="true" t="shared" si="2" ref="U46:U77">M46+N46+O46+P46+Q46</f>
        <v>850307501</v>
      </c>
      <c r="V46" s="16">
        <f aca="true" t="shared" si="3" ref="V46:V77">I46/H46</f>
        <v>0.9359529614929617</v>
      </c>
      <c r="W46" s="14"/>
    </row>
    <row r="47" spans="1:23" s="13" customFormat="1" ht="20.25" customHeight="1">
      <c r="A47" s="10">
        <v>33</v>
      </c>
      <c r="B47" s="11" t="s">
        <v>85</v>
      </c>
      <c r="C47" s="29">
        <v>281894341.243</v>
      </c>
      <c r="D47" s="29">
        <v>238360067.75</v>
      </c>
      <c r="E47" s="29">
        <v>43534273.49299997</v>
      </c>
      <c r="F47" s="29">
        <v>1676524.9139999999</v>
      </c>
      <c r="G47" s="29">
        <v>43292.304</v>
      </c>
      <c r="H47" s="29">
        <v>280217816.329</v>
      </c>
      <c r="I47" s="29">
        <v>261098961.79</v>
      </c>
      <c r="J47" s="29">
        <v>5935440.393000001</v>
      </c>
      <c r="K47" s="29">
        <v>3636969.9560000002</v>
      </c>
      <c r="L47" s="29">
        <v>0</v>
      </c>
      <c r="M47" s="29">
        <v>249917963.93</v>
      </c>
      <c r="N47" s="29">
        <v>1518016.661</v>
      </c>
      <c r="O47" s="29">
        <v>90570.85</v>
      </c>
      <c r="P47" s="29">
        <v>0</v>
      </c>
      <c r="Q47" s="29">
        <v>0</v>
      </c>
      <c r="R47" s="29">
        <v>19118853.93</v>
      </c>
      <c r="S47" s="29">
        <v>270645405.371</v>
      </c>
      <c r="T47" s="30">
        <v>0.03666200081139741</v>
      </c>
      <c r="U47" s="31">
        <f t="shared" si="2"/>
        <v>251526551.441</v>
      </c>
      <c r="V47" s="16">
        <f t="shared" si="3"/>
        <v>0.9317714526882445</v>
      </c>
      <c r="W47" s="14"/>
    </row>
    <row r="48" spans="1:23" s="13" customFormat="1" ht="20.25" customHeight="1">
      <c r="A48" s="15">
        <v>34</v>
      </c>
      <c r="B48" s="11" t="s">
        <v>86</v>
      </c>
      <c r="C48" s="29">
        <v>1484577448.608</v>
      </c>
      <c r="D48" s="29">
        <v>905907949.4069998</v>
      </c>
      <c r="E48" s="29">
        <v>578669499.2010002</v>
      </c>
      <c r="F48" s="29">
        <v>9717589.976</v>
      </c>
      <c r="G48" s="29">
        <v>0</v>
      </c>
      <c r="H48" s="29">
        <v>1474859858.6320002</v>
      </c>
      <c r="I48" s="29">
        <v>1433822752.3799999</v>
      </c>
      <c r="J48" s="29">
        <v>65416300.752</v>
      </c>
      <c r="K48" s="29">
        <v>16045087.796</v>
      </c>
      <c r="L48" s="29">
        <v>11100</v>
      </c>
      <c r="M48" s="29">
        <v>1049215314.6890001</v>
      </c>
      <c r="N48" s="29">
        <v>80899465.715</v>
      </c>
      <c r="O48" s="29">
        <v>13153944.365</v>
      </c>
      <c r="P48" s="29">
        <v>0</v>
      </c>
      <c r="Q48" s="29">
        <v>209081539.063</v>
      </c>
      <c r="R48" s="29">
        <v>41037106.252000004</v>
      </c>
      <c r="S48" s="29">
        <v>1393387370.084</v>
      </c>
      <c r="T48" s="30">
        <v>0.05682186896027696</v>
      </c>
      <c r="U48" s="31">
        <f t="shared" si="2"/>
        <v>1352350263.832</v>
      </c>
      <c r="V48" s="16">
        <f t="shared" si="3"/>
        <v>0.9721755894217203</v>
      </c>
      <c r="W48" s="14"/>
    </row>
    <row r="49" spans="1:23" s="13" customFormat="1" ht="20.25" customHeight="1">
      <c r="A49" s="10">
        <v>35</v>
      </c>
      <c r="B49" s="11" t="s">
        <v>87</v>
      </c>
      <c r="C49" s="29">
        <v>13550843</v>
      </c>
      <c r="D49" s="29">
        <v>8096284</v>
      </c>
      <c r="E49" s="29">
        <v>5454559</v>
      </c>
      <c r="F49" s="29">
        <v>816829</v>
      </c>
      <c r="G49" s="29">
        <v>0</v>
      </c>
      <c r="H49" s="29">
        <v>12734014</v>
      </c>
      <c r="I49" s="29">
        <v>10664367</v>
      </c>
      <c r="J49" s="29">
        <v>3348404</v>
      </c>
      <c r="K49" s="29">
        <v>54272</v>
      </c>
      <c r="L49" s="29">
        <v>0</v>
      </c>
      <c r="M49" s="29">
        <v>6975735</v>
      </c>
      <c r="N49" s="29">
        <v>35000</v>
      </c>
      <c r="O49" s="29">
        <v>0</v>
      </c>
      <c r="P49" s="29">
        <v>0</v>
      </c>
      <c r="Q49" s="29">
        <v>250956</v>
      </c>
      <c r="R49" s="29">
        <v>2069647</v>
      </c>
      <c r="S49" s="29">
        <v>9331338</v>
      </c>
      <c r="T49" s="30">
        <v>0.31906966442546475</v>
      </c>
      <c r="U49" s="31">
        <f t="shared" si="2"/>
        <v>7261691</v>
      </c>
      <c r="V49" s="16">
        <f t="shared" si="3"/>
        <v>0.8374709655572862</v>
      </c>
      <c r="W49" s="14"/>
    </row>
    <row r="50" spans="1:23" s="13" customFormat="1" ht="20.25" customHeight="1">
      <c r="A50" s="15">
        <v>36</v>
      </c>
      <c r="B50" s="11" t="s">
        <v>88</v>
      </c>
      <c r="C50" s="29">
        <v>82308973</v>
      </c>
      <c r="D50" s="29">
        <v>62089323</v>
      </c>
      <c r="E50" s="29">
        <v>20219650</v>
      </c>
      <c r="F50" s="29">
        <v>7996651</v>
      </c>
      <c r="G50" s="29">
        <v>0</v>
      </c>
      <c r="H50" s="29">
        <v>74312322</v>
      </c>
      <c r="I50" s="29">
        <v>34699726</v>
      </c>
      <c r="J50" s="29">
        <v>3008136</v>
      </c>
      <c r="K50" s="29">
        <v>342290</v>
      </c>
      <c r="L50" s="29">
        <v>118800</v>
      </c>
      <c r="M50" s="29">
        <v>26854794</v>
      </c>
      <c r="N50" s="29">
        <v>2864176</v>
      </c>
      <c r="O50" s="29">
        <v>43787</v>
      </c>
      <c r="P50" s="29">
        <v>0</v>
      </c>
      <c r="Q50" s="29">
        <v>1467743</v>
      </c>
      <c r="R50" s="29">
        <v>39612596</v>
      </c>
      <c r="S50" s="29">
        <v>70843096</v>
      </c>
      <c r="T50" s="30">
        <v>0.09997848397995995</v>
      </c>
      <c r="U50" s="31">
        <f t="shared" si="2"/>
        <v>31230500</v>
      </c>
      <c r="V50" s="16">
        <f t="shared" si="3"/>
        <v>0.46694444563312126</v>
      </c>
      <c r="W50" s="14"/>
    </row>
    <row r="51" spans="1:23" s="13" customFormat="1" ht="20.25" customHeight="1">
      <c r="A51" s="10">
        <v>37</v>
      </c>
      <c r="B51" s="11" t="s">
        <v>89</v>
      </c>
      <c r="C51" s="29">
        <v>86972222.204</v>
      </c>
      <c r="D51" s="29">
        <v>34751053.45</v>
      </c>
      <c r="E51" s="29">
        <v>52221168.75399999</v>
      </c>
      <c r="F51" s="29">
        <v>1063339</v>
      </c>
      <c r="G51" s="29">
        <v>0</v>
      </c>
      <c r="H51" s="29">
        <v>85908883.204</v>
      </c>
      <c r="I51" s="29">
        <v>73757550.754</v>
      </c>
      <c r="J51" s="29">
        <v>16767357.004</v>
      </c>
      <c r="K51" s="29">
        <v>2329183</v>
      </c>
      <c r="L51" s="29">
        <v>12656</v>
      </c>
      <c r="M51" s="29">
        <v>53733907.75</v>
      </c>
      <c r="N51" s="29">
        <v>135917</v>
      </c>
      <c r="O51" s="29">
        <v>0</v>
      </c>
      <c r="P51" s="29">
        <v>0</v>
      </c>
      <c r="Q51" s="29">
        <v>778530</v>
      </c>
      <c r="R51" s="29">
        <v>12151332.45</v>
      </c>
      <c r="S51" s="29">
        <v>66799687.2</v>
      </c>
      <c r="T51" s="30">
        <v>0.25908121688766456</v>
      </c>
      <c r="U51" s="31">
        <f t="shared" si="2"/>
        <v>54648354.75</v>
      </c>
      <c r="V51" s="16">
        <f t="shared" si="3"/>
        <v>0.8585555765968306</v>
      </c>
      <c r="W51" s="14"/>
    </row>
    <row r="52" spans="1:23" s="13" customFormat="1" ht="20.25" customHeight="1">
      <c r="A52" s="15">
        <v>38</v>
      </c>
      <c r="B52" s="11" t="s">
        <v>90</v>
      </c>
      <c r="C52" s="29">
        <v>2155291577</v>
      </c>
      <c r="D52" s="29">
        <v>1288089127</v>
      </c>
      <c r="E52" s="29">
        <v>867202450</v>
      </c>
      <c r="F52" s="29">
        <v>1311225</v>
      </c>
      <c r="G52" s="29">
        <v>0</v>
      </c>
      <c r="H52" s="29">
        <v>2153980352</v>
      </c>
      <c r="I52" s="29">
        <v>2057053154</v>
      </c>
      <c r="J52" s="29">
        <v>48307009</v>
      </c>
      <c r="K52" s="29">
        <v>40655581</v>
      </c>
      <c r="L52" s="29">
        <v>0</v>
      </c>
      <c r="M52" s="29">
        <v>1721367873</v>
      </c>
      <c r="N52" s="29">
        <v>74469842</v>
      </c>
      <c r="O52" s="29">
        <v>4609874</v>
      </c>
      <c r="P52" s="29">
        <v>8109855</v>
      </c>
      <c r="Q52" s="29">
        <v>159533120</v>
      </c>
      <c r="R52" s="29">
        <v>96927198</v>
      </c>
      <c r="S52" s="29">
        <v>2065017762</v>
      </c>
      <c r="T52" s="30">
        <v>0.04324758931338728</v>
      </c>
      <c r="U52" s="31">
        <f t="shared" si="2"/>
        <v>1968090564</v>
      </c>
      <c r="V52" s="16">
        <f t="shared" si="3"/>
        <v>0.9550008903702386</v>
      </c>
      <c r="W52" s="14"/>
    </row>
    <row r="53" spans="1:23" s="13" customFormat="1" ht="20.25" customHeight="1">
      <c r="A53" s="10">
        <v>39</v>
      </c>
      <c r="B53" s="11" t="s">
        <v>91</v>
      </c>
      <c r="C53" s="29">
        <v>3281507972</v>
      </c>
      <c r="D53" s="29">
        <v>2651159305</v>
      </c>
      <c r="E53" s="29">
        <v>630348667</v>
      </c>
      <c r="F53" s="29">
        <v>46153104</v>
      </c>
      <c r="G53" s="29">
        <v>390219</v>
      </c>
      <c r="H53" s="29">
        <v>3235354868</v>
      </c>
      <c r="I53" s="29">
        <v>3141892584</v>
      </c>
      <c r="J53" s="29">
        <v>108708417</v>
      </c>
      <c r="K53" s="29">
        <v>5241487</v>
      </c>
      <c r="L53" s="29">
        <v>9750</v>
      </c>
      <c r="M53" s="29">
        <v>2626254553</v>
      </c>
      <c r="N53" s="29">
        <v>244966682</v>
      </c>
      <c r="O53" s="29">
        <v>89716747</v>
      </c>
      <c r="P53" s="29">
        <v>350602</v>
      </c>
      <c r="Q53" s="29">
        <v>66644346</v>
      </c>
      <c r="R53" s="29">
        <v>93462284</v>
      </c>
      <c r="S53" s="29">
        <v>3121395214</v>
      </c>
      <c r="T53" s="30">
        <v>0.036271021670293994</v>
      </c>
      <c r="U53" s="31">
        <f t="shared" si="2"/>
        <v>3027932930</v>
      </c>
      <c r="V53" s="16">
        <f t="shared" si="3"/>
        <v>0.9711122001099757</v>
      </c>
      <c r="W53" s="14"/>
    </row>
    <row r="54" spans="1:23" s="13" customFormat="1" ht="20.25" customHeight="1">
      <c r="A54" s="15">
        <v>40</v>
      </c>
      <c r="B54" s="11" t="s">
        <v>92</v>
      </c>
      <c r="C54" s="29">
        <v>198696263</v>
      </c>
      <c r="D54" s="29">
        <v>117615313</v>
      </c>
      <c r="E54" s="29">
        <v>81080950</v>
      </c>
      <c r="F54" s="29">
        <v>759866</v>
      </c>
      <c r="G54" s="29">
        <v>0</v>
      </c>
      <c r="H54" s="29">
        <v>197936397</v>
      </c>
      <c r="I54" s="29">
        <v>134573353</v>
      </c>
      <c r="J54" s="29">
        <v>4589784</v>
      </c>
      <c r="K54" s="29">
        <v>1950399</v>
      </c>
      <c r="L54" s="29">
        <v>16200</v>
      </c>
      <c r="M54" s="29">
        <v>64857396</v>
      </c>
      <c r="N54" s="29">
        <v>51687253</v>
      </c>
      <c r="O54" s="29">
        <v>66200</v>
      </c>
      <c r="P54" s="29">
        <v>0</v>
      </c>
      <c r="Q54" s="29">
        <v>11406121</v>
      </c>
      <c r="R54" s="29">
        <v>63363044</v>
      </c>
      <c r="S54" s="29">
        <v>191380014</v>
      </c>
      <c r="T54" s="30">
        <v>0.048719771439446856</v>
      </c>
      <c r="U54" s="31">
        <f t="shared" si="2"/>
        <v>128016970</v>
      </c>
      <c r="V54" s="16">
        <f t="shared" si="3"/>
        <v>0.6798817955648652</v>
      </c>
      <c r="W54" s="14"/>
    </row>
    <row r="55" spans="1:23" s="13" customFormat="1" ht="20.25" customHeight="1">
      <c r="A55" s="10">
        <v>41</v>
      </c>
      <c r="B55" s="11" t="s">
        <v>93</v>
      </c>
      <c r="C55" s="29">
        <v>289848968.932</v>
      </c>
      <c r="D55" s="29">
        <v>245696029</v>
      </c>
      <c r="E55" s="29">
        <v>44152939.93199998</v>
      </c>
      <c r="F55" s="29">
        <v>101986</v>
      </c>
      <c r="G55" s="29">
        <v>73989</v>
      </c>
      <c r="H55" s="29">
        <v>289746982.932</v>
      </c>
      <c r="I55" s="29">
        <v>282745368.661</v>
      </c>
      <c r="J55" s="29">
        <v>10069182</v>
      </c>
      <c r="K55" s="29">
        <v>3948266</v>
      </c>
      <c r="L55" s="29">
        <v>11900</v>
      </c>
      <c r="M55" s="29">
        <v>253011297.66099998</v>
      </c>
      <c r="N55" s="29">
        <v>5691653</v>
      </c>
      <c r="O55" s="29">
        <v>0</v>
      </c>
      <c r="P55" s="29">
        <v>7247966</v>
      </c>
      <c r="Q55" s="29">
        <v>2765104</v>
      </c>
      <c r="R55" s="29">
        <v>7001614.271</v>
      </c>
      <c r="S55" s="29">
        <v>275717634.93200004</v>
      </c>
      <c r="T55" s="30">
        <v>0.04961831228726723</v>
      </c>
      <c r="U55" s="31">
        <f t="shared" si="2"/>
        <v>268716020.661</v>
      </c>
      <c r="V55" s="16">
        <f t="shared" si="3"/>
        <v>0.9758354195783182</v>
      </c>
      <c r="W55" s="14"/>
    </row>
    <row r="56" spans="1:23" s="13" customFormat="1" ht="20.25" customHeight="1">
      <c r="A56" s="15">
        <v>42</v>
      </c>
      <c r="B56" s="11" t="s">
        <v>94</v>
      </c>
      <c r="C56" s="29">
        <v>181474147.95</v>
      </c>
      <c r="D56" s="29">
        <v>149891792</v>
      </c>
      <c r="E56" s="29">
        <v>31582355.949999988</v>
      </c>
      <c r="F56" s="29">
        <v>1232863</v>
      </c>
      <c r="G56" s="29">
        <v>0</v>
      </c>
      <c r="H56" s="29">
        <v>180241284.95</v>
      </c>
      <c r="I56" s="29">
        <v>147775309.95</v>
      </c>
      <c r="J56" s="29">
        <v>6738517.95</v>
      </c>
      <c r="K56" s="29">
        <v>6094067</v>
      </c>
      <c r="L56" s="29">
        <v>0</v>
      </c>
      <c r="M56" s="29">
        <v>111388213</v>
      </c>
      <c r="N56" s="29">
        <v>16630306</v>
      </c>
      <c r="O56" s="29">
        <v>30903</v>
      </c>
      <c r="P56" s="29">
        <v>0</v>
      </c>
      <c r="Q56" s="29">
        <v>6893303</v>
      </c>
      <c r="R56" s="29">
        <v>32465975</v>
      </c>
      <c r="S56" s="29">
        <v>167408700</v>
      </c>
      <c r="T56" s="30">
        <v>0.08683849118192968</v>
      </c>
      <c r="U56" s="31">
        <f t="shared" si="2"/>
        <v>134942725</v>
      </c>
      <c r="V56" s="16">
        <f t="shared" si="3"/>
        <v>0.8198749248319759</v>
      </c>
      <c r="W56" s="14"/>
    </row>
    <row r="57" spans="1:23" s="13" customFormat="1" ht="20.25" customHeight="1">
      <c r="A57" s="10">
        <v>43</v>
      </c>
      <c r="B57" s="11" t="s">
        <v>95</v>
      </c>
      <c r="C57" s="29">
        <v>464225921.88311</v>
      </c>
      <c r="D57" s="29">
        <v>274964662</v>
      </c>
      <c r="E57" s="29">
        <v>189261259.88311</v>
      </c>
      <c r="F57" s="29">
        <v>210811.968</v>
      </c>
      <c r="G57" s="29">
        <v>0</v>
      </c>
      <c r="H57" s="29">
        <v>464225921.88311</v>
      </c>
      <c r="I57" s="29">
        <v>412320497.23711</v>
      </c>
      <c r="J57" s="29">
        <v>18040441.705000002</v>
      </c>
      <c r="K57" s="29">
        <v>529975.979</v>
      </c>
      <c r="L57" s="29">
        <v>18082.34</v>
      </c>
      <c r="M57" s="29">
        <v>315329014.61111</v>
      </c>
      <c r="N57" s="29">
        <v>69460564.117</v>
      </c>
      <c r="O57" s="29">
        <v>26401</v>
      </c>
      <c r="P57" s="29">
        <v>748440</v>
      </c>
      <c r="Q57" s="29">
        <v>8167577.485000001</v>
      </c>
      <c r="R57" s="29">
        <v>51905424.646</v>
      </c>
      <c r="S57" s="29">
        <v>445637421.85911</v>
      </c>
      <c r="T57" s="30">
        <v>0.04508264844595017</v>
      </c>
      <c r="U57" s="31">
        <f t="shared" si="2"/>
        <v>393731997.21310997</v>
      </c>
      <c r="V57" s="16">
        <f t="shared" si="3"/>
        <v>0.8881893013741066</v>
      </c>
      <c r="W57" s="14"/>
    </row>
    <row r="58" spans="1:23" s="13" customFormat="1" ht="20.25" customHeight="1">
      <c r="A58" s="15">
        <v>44</v>
      </c>
      <c r="B58" s="11" t="s">
        <v>96</v>
      </c>
      <c r="C58" s="29">
        <v>367533216.81700003</v>
      </c>
      <c r="D58" s="29">
        <v>221204494.194</v>
      </c>
      <c r="E58" s="29">
        <v>146328722.62300003</v>
      </c>
      <c r="F58" s="29">
        <v>1288687</v>
      </c>
      <c r="G58" s="29">
        <v>0</v>
      </c>
      <c r="H58" s="29">
        <v>366244529.81700003</v>
      </c>
      <c r="I58" s="29">
        <v>316278581.72900003</v>
      </c>
      <c r="J58" s="29">
        <v>11894578.407000002</v>
      </c>
      <c r="K58" s="29">
        <v>3179926.8</v>
      </c>
      <c r="L58" s="29">
        <v>11250</v>
      </c>
      <c r="M58" s="29">
        <v>287384432.46</v>
      </c>
      <c r="N58" s="29">
        <v>8875978.09</v>
      </c>
      <c r="O58" s="29">
        <v>200</v>
      </c>
      <c r="P58" s="29">
        <v>0</v>
      </c>
      <c r="Q58" s="29">
        <v>4932215.972</v>
      </c>
      <c r="R58" s="29">
        <v>49965948.087999985</v>
      </c>
      <c r="S58" s="29">
        <v>351158774.60999995</v>
      </c>
      <c r="T58" s="30">
        <v>0.04769768197558845</v>
      </c>
      <c r="U58" s="31">
        <f t="shared" si="2"/>
        <v>301192826.52199996</v>
      </c>
      <c r="V58" s="16">
        <f t="shared" si="3"/>
        <v>0.8635721655338681</v>
      </c>
      <c r="W58" s="14"/>
    </row>
    <row r="59" spans="1:23" s="13" customFormat="1" ht="20.25" customHeight="1">
      <c r="A59" s="10">
        <v>45</v>
      </c>
      <c r="B59" s="11" t="s">
        <v>97</v>
      </c>
      <c r="C59" s="29">
        <v>349296398.34900004</v>
      </c>
      <c r="D59" s="29">
        <v>216299300</v>
      </c>
      <c r="E59" s="29">
        <v>132997098.34900004</v>
      </c>
      <c r="F59" s="29">
        <v>562354</v>
      </c>
      <c r="G59" s="29">
        <v>0</v>
      </c>
      <c r="H59" s="29">
        <v>348896428.34900004</v>
      </c>
      <c r="I59" s="29">
        <v>332893714.11</v>
      </c>
      <c r="J59" s="29">
        <v>15336174.427000001</v>
      </c>
      <c r="K59" s="29">
        <v>1698156</v>
      </c>
      <c r="L59" s="29">
        <v>0</v>
      </c>
      <c r="M59" s="29">
        <v>302674663.983</v>
      </c>
      <c r="N59" s="29">
        <v>6669149.7</v>
      </c>
      <c r="O59" s="29">
        <v>12745</v>
      </c>
      <c r="P59" s="29">
        <v>0</v>
      </c>
      <c r="Q59" s="29">
        <v>6502825</v>
      </c>
      <c r="R59" s="29">
        <v>16002714.239</v>
      </c>
      <c r="S59" s="29">
        <v>331862097.922</v>
      </c>
      <c r="T59" s="30">
        <v>0.05117047785820086</v>
      </c>
      <c r="U59" s="31">
        <f t="shared" si="2"/>
        <v>315859383.68299997</v>
      </c>
      <c r="V59" s="16">
        <f t="shared" si="3"/>
        <v>0.9541333388973746</v>
      </c>
      <c r="W59" s="14"/>
    </row>
    <row r="60" spans="1:23" s="13" customFormat="1" ht="20.25" customHeight="1">
      <c r="A60" s="15">
        <v>46</v>
      </c>
      <c r="B60" s="11" t="s">
        <v>98</v>
      </c>
      <c r="C60" s="29">
        <v>219756833</v>
      </c>
      <c r="D60" s="29">
        <v>101760358</v>
      </c>
      <c r="E60" s="29">
        <v>117996475</v>
      </c>
      <c r="F60" s="29">
        <v>936712</v>
      </c>
      <c r="G60" s="29">
        <v>0</v>
      </c>
      <c r="H60" s="29">
        <v>218820121</v>
      </c>
      <c r="I60" s="29">
        <v>207109168</v>
      </c>
      <c r="J60" s="29">
        <v>7417409</v>
      </c>
      <c r="K60" s="29">
        <v>1279111</v>
      </c>
      <c r="L60" s="29">
        <v>29383</v>
      </c>
      <c r="M60" s="29">
        <v>196190924</v>
      </c>
      <c r="N60" s="29">
        <v>739226</v>
      </c>
      <c r="O60" s="29">
        <v>0</v>
      </c>
      <c r="P60" s="29">
        <v>0</v>
      </c>
      <c r="Q60" s="29">
        <v>1453115</v>
      </c>
      <c r="R60" s="29">
        <v>11710953</v>
      </c>
      <c r="S60" s="29">
        <v>210094218</v>
      </c>
      <c r="T60" s="30">
        <v>0.0421319011816995</v>
      </c>
      <c r="U60" s="31">
        <f t="shared" si="2"/>
        <v>198383265</v>
      </c>
      <c r="V60" s="16">
        <f t="shared" si="3"/>
        <v>0.9464813704220555</v>
      </c>
      <c r="W60" s="14"/>
    </row>
    <row r="61" spans="1:23" s="13" customFormat="1" ht="20.25" customHeight="1">
      <c r="A61" s="10">
        <v>47</v>
      </c>
      <c r="B61" s="11" t="s">
        <v>99</v>
      </c>
      <c r="C61" s="29">
        <v>1288189584.9210002</v>
      </c>
      <c r="D61" s="29">
        <v>1047271116.2830001</v>
      </c>
      <c r="E61" s="29">
        <v>240918468.63800013</v>
      </c>
      <c r="F61" s="29">
        <v>1916778</v>
      </c>
      <c r="G61" s="29">
        <v>16083007</v>
      </c>
      <c r="H61" s="29">
        <v>1286272806.9180002</v>
      </c>
      <c r="I61" s="29">
        <v>1266380708.47</v>
      </c>
      <c r="J61" s="29">
        <v>430851023.31</v>
      </c>
      <c r="K61" s="29">
        <v>4954213.7</v>
      </c>
      <c r="L61" s="29">
        <v>59519</v>
      </c>
      <c r="M61" s="29">
        <v>380624600.508</v>
      </c>
      <c r="N61" s="29">
        <v>53577673</v>
      </c>
      <c r="O61" s="29">
        <v>265739990</v>
      </c>
      <c r="P61" s="29">
        <v>0</v>
      </c>
      <c r="Q61" s="29">
        <v>130573688.952</v>
      </c>
      <c r="R61" s="29">
        <v>19892098.448</v>
      </c>
      <c r="S61" s="29">
        <v>850408050.908</v>
      </c>
      <c r="T61" s="30">
        <v>0.3441814559356306</v>
      </c>
      <c r="U61" s="31">
        <f t="shared" si="2"/>
        <v>830515952.46</v>
      </c>
      <c r="V61" s="16">
        <f t="shared" si="3"/>
        <v>0.9845350859156674</v>
      </c>
      <c r="W61" s="14"/>
    </row>
    <row r="62" spans="1:23" s="13" customFormat="1" ht="20.25" customHeight="1">
      <c r="A62" s="15">
        <v>48</v>
      </c>
      <c r="B62" s="11" t="s">
        <v>100</v>
      </c>
      <c r="C62" s="29">
        <v>937310809.1409999</v>
      </c>
      <c r="D62" s="29">
        <v>662041520.646</v>
      </c>
      <c r="E62" s="29">
        <v>275269288.4949999</v>
      </c>
      <c r="F62" s="29">
        <v>7585392</v>
      </c>
      <c r="G62" s="29">
        <v>71458</v>
      </c>
      <c r="H62" s="29">
        <v>929653959.1409999</v>
      </c>
      <c r="I62" s="29">
        <v>873888217.2409999</v>
      </c>
      <c r="J62" s="29">
        <v>14414185.36</v>
      </c>
      <c r="K62" s="29">
        <v>5290687</v>
      </c>
      <c r="L62" s="29">
        <v>0</v>
      </c>
      <c r="M62" s="29">
        <v>479883239.88100004</v>
      </c>
      <c r="N62" s="29">
        <v>363657950</v>
      </c>
      <c r="O62" s="29">
        <v>6922867</v>
      </c>
      <c r="P62" s="29">
        <v>0</v>
      </c>
      <c r="Q62" s="29">
        <v>3719288</v>
      </c>
      <c r="R62" s="29">
        <v>55765741.9</v>
      </c>
      <c r="S62" s="29">
        <v>909949086.781</v>
      </c>
      <c r="T62" s="30">
        <v>0.0225485044554226</v>
      </c>
      <c r="U62" s="31">
        <f t="shared" si="2"/>
        <v>854183344.881</v>
      </c>
      <c r="V62" s="16">
        <f t="shared" si="3"/>
        <v>0.940014516851488</v>
      </c>
      <c r="W62" s="14"/>
    </row>
    <row r="63" spans="1:23" s="13" customFormat="1" ht="20.25" customHeight="1">
      <c r="A63" s="10">
        <v>49</v>
      </c>
      <c r="B63" s="11" t="s">
        <v>101</v>
      </c>
      <c r="C63" s="29">
        <v>550583339</v>
      </c>
      <c r="D63" s="29">
        <v>275052868</v>
      </c>
      <c r="E63" s="29">
        <v>275530471</v>
      </c>
      <c r="F63" s="29">
        <v>924192</v>
      </c>
      <c r="G63" s="29">
        <v>0</v>
      </c>
      <c r="H63" s="29">
        <v>549659147</v>
      </c>
      <c r="I63" s="29">
        <v>515599815</v>
      </c>
      <c r="J63" s="29">
        <v>17738686</v>
      </c>
      <c r="K63" s="29">
        <v>1844790</v>
      </c>
      <c r="L63" s="29">
        <v>0</v>
      </c>
      <c r="M63" s="29">
        <v>476797931</v>
      </c>
      <c r="N63" s="29">
        <v>7922358</v>
      </c>
      <c r="O63" s="29">
        <v>1162794</v>
      </c>
      <c r="P63" s="29">
        <v>0</v>
      </c>
      <c r="Q63" s="29">
        <v>10133256</v>
      </c>
      <c r="R63" s="29">
        <v>34059332</v>
      </c>
      <c r="S63" s="29">
        <v>530075671</v>
      </c>
      <c r="T63" s="30">
        <v>0.03798192984223627</v>
      </c>
      <c r="U63" s="31">
        <f t="shared" si="2"/>
        <v>496016339</v>
      </c>
      <c r="V63" s="16">
        <f t="shared" si="3"/>
        <v>0.938035540414649</v>
      </c>
      <c r="W63" s="14"/>
    </row>
    <row r="64" spans="1:23" s="13" customFormat="1" ht="20.25" customHeight="1">
      <c r="A64" s="15">
        <v>50</v>
      </c>
      <c r="B64" s="11" t="s">
        <v>102</v>
      </c>
      <c r="C64" s="29">
        <v>160787511</v>
      </c>
      <c r="D64" s="29">
        <v>50752935</v>
      </c>
      <c r="E64" s="29">
        <v>110034576</v>
      </c>
      <c r="F64" s="29">
        <v>218017</v>
      </c>
      <c r="G64" s="29">
        <v>0</v>
      </c>
      <c r="H64" s="29">
        <v>160569494</v>
      </c>
      <c r="I64" s="29">
        <v>136196762</v>
      </c>
      <c r="J64" s="29">
        <v>5797126</v>
      </c>
      <c r="K64" s="29">
        <v>368133</v>
      </c>
      <c r="L64" s="29">
        <v>0</v>
      </c>
      <c r="M64" s="29">
        <v>117479907</v>
      </c>
      <c r="N64" s="29">
        <v>9648034</v>
      </c>
      <c r="O64" s="29">
        <v>1865800</v>
      </c>
      <c r="P64" s="29">
        <v>0</v>
      </c>
      <c r="Q64" s="29">
        <v>1037762</v>
      </c>
      <c r="R64" s="29">
        <v>24372732</v>
      </c>
      <c r="S64" s="29">
        <v>154404235</v>
      </c>
      <c r="T64" s="30">
        <v>0.04526729497431077</v>
      </c>
      <c r="U64" s="31">
        <f t="shared" si="2"/>
        <v>130031503</v>
      </c>
      <c r="V64" s="16">
        <f t="shared" si="3"/>
        <v>0.8482106943676362</v>
      </c>
      <c r="W64" s="14"/>
    </row>
    <row r="65" spans="1:23" s="13" customFormat="1" ht="20.25" customHeight="1">
      <c r="A65" s="10">
        <v>51</v>
      </c>
      <c r="B65" s="11" t="s">
        <v>103</v>
      </c>
      <c r="C65" s="29">
        <v>846261237</v>
      </c>
      <c r="D65" s="29">
        <v>689837390.636</v>
      </c>
      <c r="E65" s="29">
        <v>156423846.36399996</v>
      </c>
      <c r="F65" s="29">
        <v>2931099</v>
      </c>
      <c r="G65" s="29">
        <v>0</v>
      </c>
      <c r="H65" s="29">
        <v>843330138</v>
      </c>
      <c r="I65" s="29">
        <v>823299086</v>
      </c>
      <c r="J65" s="29">
        <v>25220305</v>
      </c>
      <c r="K65" s="29">
        <v>13609559</v>
      </c>
      <c r="L65" s="29">
        <v>0</v>
      </c>
      <c r="M65" s="29">
        <v>679107553</v>
      </c>
      <c r="N65" s="29">
        <v>94761469</v>
      </c>
      <c r="O65" s="29">
        <v>1583909</v>
      </c>
      <c r="P65" s="29">
        <v>0</v>
      </c>
      <c r="Q65" s="29">
        <v>9016291</v>
      </c>
      <c r="R65" s="29">
        <v>20031052</v>
      </c>
      <c r="S65" s="29">
        <v>804500274</v>
      </c>
      <c r="T65" s="30">
        <v>0.04716373995828777</v>
      </c>
      <c r="U65" s="31">
        <f t="shared" si="2"/>
        <v>784469222</v>
      </c>
      <c r="V65" s="16">
        <f t="shared" si="3"/>
        <v>0.9762476744309119</v>
      </c>
      <c r="W65" s="14"/>
    </row>
    <row r="66" spans="1:23" s="13" customFormat="1" ht="20.25" customHeight="1">
      <c r="A66" s="15">
        <v>52</v>
      </c>
      <c r="B66" s="11" t="s">
        <v>104</v>
      </c>
      <c r="C66" s="29">
        <v>103947246</v>
      </c>
      <c r="D66" s="29">
        <v>74750314</v>
      </c>
      <c r="E66" s="29">
        <v>29196932</v>
      </c>
      <c r="F66" s="29">
        <v>495052</v>
      </c>
      <c r="G66" s="29">
        <v>0</v>
      </c>
      <c r="H66" s="29">
        <v>103452194</v>
      </c>
      <c r="I66" s="29">
        <v>65182879</v>
      </c>
      <c r="J66" s="29">
        <v>5089070</v>
      </c>
      <c r="K66" s="29">
        <v>1984830</v>
      </c>
      <c r="L66" s="29">
        <v>89605</v>
      </c>
      <c r="M66" s="29">
        <v>54768514</v>
      </c>
      <c r="N66" s="29">
        <v>862934</v>
      </c>
      <c r="O66" s="29">
        <v>196743</v>
      </c>
      <c r="P66" s="29">
        <v>0</v>
      </c>
      <c r="Q66" s="29">
        <v>2191183</v>
      </c>
      <c r="R66" s="29">
        <v>38269315</v>
      </c>
      <c r="S66" s="29">
        <v>96288689</v>
      </c>
      <c r="T66" s="30">
        <v>0.10989856707617962</v>
      </c>
      <c r="U66" s="31">
        <f t="shared" si="2"/>
        <v>58019374</v>
      </c>
      <c r="V66" s="16">
        <f t="shared" si="3"/>
        <v>0.6300772992789307</v>
      </c>
      <c r="W66" s="14"/>
    </row>
    <row r="67" spans="1:23" s="13" customFormat="1" ht="20.25" customHeight="1">
      <c r="A67" s="10">
        <v>53</v>
      </c>
      <c r="B67" s="11" t="s">
        <v>105</v>
      </c>
      <c r="C67" s="29">
        <v>1365011531</v>
      </c>
      <c r="D67" s="29">
        <v>1132024780</v>
      </c>
      <c r="E67" s="29">
        <v>232986751</v>
      </c>
      <c r="F67" s="29">
        <v>14886370</v>
      </c>
      <c r="G67" s="29">
        <v>791030</v>
      </c>
      <c r="H67" s="29">
        <v>1350125161</v>
      </c>
      <c r="I67" s="29">
        <v>1257758471</v>
      </c>
      <c r="J67" s="29">
        <v>76273571</v>
      </c>
      <c r="K67" s="29">
        <v>8123570</v>
      </c>
      <c r="L67" s="29">
        <v>35045</v>
      </c>
      <c r="M67" s="29">
        <v>914359631</v>
      </c>
      <c r="N67" s="29">
        <v>63104716</v>
      </c>
      <c r="O67" s="29">
        <v>6399859</v>
      </c>
      <c r="P67" s="29">
        <v>0</v>
      </c>
      <c r="Q67" s="29">
        <v>189462079</v>
      </c>
      <c r="R67" s="29">
        <v>92366690</v>
      </c>
      <c r="S67" s="29">
        <v>1265692975</v>
      </c>
      <c r="T67" s="30">
        <v>0.06712909349986004</v>
      </c>
      <c r="U67" s="31">
        <f t="shared" si="2"/>
        <v>1173326285</v>
      </c>
      <c r="V67" s="16">
        <f t="shared" si="3"/>
        <v>0.9315865723651972</v>
      </c>
      <c r="W67" s="14"/>
    </row>
    <row r="68" spans="1:23" s="13" customFormat="1" ht="20.25" customHeight="1">
      <c r="A68" s="15">
        <v>54</v>
      </c>
      <c r="B68" s="11" t="s">
        <v>106</v>
      </c>
      <c r="C68" s="29">
        <v>1336288493</v>
      </c>
      <c r="D68" s="29">
        <v>912113015.8180001</v>
      </c>
      <c r="E68" s="29">
        <v>424175477.1819999</v>
      </c>
      <c r="F68" s="29">
        <v>21163885</v>
      </c>
      <c r="G68" s="29">
        <v>0</v>
      </c>
      <c r="H68" s="29">
        <v>1315124608</v>
      </c>
      <c r="I68" s="29">
        <v>1163748708</v>
      </c>
      <c r="J68" s="29">
        <v>53549093</v>
      </c>
      <c r="K68" s="29">
        <v>9519646</v>
      </c>
      <c r="L68" s="29">
        <v>2700</v>
      </c>
      <c r="M68" s="29">
        <v>830574501</v>
      </c>
      <c r="N68" s="29">
        <v>134797357</v>
      </c>
      <c r="O68" s="29">
        <v>3914242</v>
      </c>
      <c r="P68" s="29">
        <v>0</v>
      </c>
      <c r="Q68" s="29">
        <v>131391169</v>
      </c>
      <c r="R68" s="29">
        <v>151375900</v>
      </c>
      <c r="S68" s="29">
        <v>1252053169</v>
      </c>
      <c r="T68" s="30">
        <v>0.05419678541116799</v>
      </c>
      <c r="U68" s="31">
        <f t="shared" si="2"/>
        <v>1100677269</v>
      </c>
      <c r="V68" s="16">
        <f t="shared" si="3"/>
        <v>0.8848961542661667</v>
      </c>
      <c r="W68" s="14"/>
    </row>
    <row r="69" spans="1:23" s="13" customFormat="1" ht="20.25" customHeight="1">
      <c r="A69" s="10">
        <v>55</v>
      </c>
      <c r="B69" s="11" t="s">
        <v>107</v>
      </c>
      <c r="C69" s="29">
        <v>511355717</v>
      </c>
      <c r="D69" s="29">
        <v>442995197</v>
      </c>
      <c r="E69" s="29">
        <v>68360520</v>
      </c>
      <c r="F69" s="29">
        <v>1701841</v>
      </c>
      <c r="G69" s="29">
        <v>0</v>
      </c>
      <c r="H69" s="29">
        <v>509653876</v>
      </c>
      <c r="I69" s="29">
        <v>503035766</v>
      </c>
      <c r="J69" s="29">
        <v>11913922</v>
      </c>
      <c r="K69" s="29">
        <v>974200</v>
      </c>
      <c r="L69" s="29">
        <v>1000</v>
      </c>
      <c r="M69" s="29">
        <v>420409357</v>
      </c>
      <c r="N69" s="29">
        <v>12959045</v>
      </c>
      <c r="O69" s="29">
        <v>71088</v>
      </c>
      <c r="P69" s="29">
        <v>0</v>
      </c>
      <c r="Q69" s="29">
        <v>56707154</v>
      </c>
      <c r="R69" s="29">
        <v>6618110</v>
      </c>
      <c r="S69" s="29">
        <v>496764754</v>
      </c>
      <c r="T69" s="30">
        <v>0.025622675108155232</v>
      </c>
      <c r="U69" s="31">
        <f t="shared" si="2"/>
        <v>490146644</v>
      </c>
      <c r="V69" s="16">
        <f t="shared" si="3"/>
        <v>0.9870145007981849</v>
      </c>
      <c r="W69" s="14"/>
    </row>
    <row r="70" spans="1:23" s="13" customFormat="1" ht="20.25" customHeight="1">
      <c r="A70" s="15">
        <v>56</v>
      </c>
      <c r="B70" s="11" t="s">
        <v>108</v>
      </c>
      <c r="C70" s="29">
        <v>80988812</v>
      </c>
      <c r="D70" s="29">
        <v>51051957</v>
      </c>
      <c r="E70" s="29">
        <v>29936855</v>
      </c>
      <c r="F70" s="29">
        <v>2865759</v>
      </c>
      <c r="G70" s="29">
        <v>0</v>
      </c>
      <c r="H70" s="29">
        <v>78123053</v>
      </c>
      <c r="I70" s="29">
        <v>61120123</v>
      </c>
      <c r="J70" s="29">
        <v>2060072</v>
      </c>
      <c r="K70" s="29">
        <v>592900</v>
      </c>
      <c r="L70" s="29">
        <v>2833</v>
      </c>
      <c r="M70" s="29">
        <v>33798513</v>
      </c>
      <c r="N70" s="29">
        <v>24281780</v>
      </c>
      <c r="O70" s="29">
        <v>0</v>
      </c>
      <c r="P70" s="29">
        <v>0</v>
      </c>
      <c r="Q70" s="29">
        <v>384025</v>
      </c>
      <c r="R70" s="29">
        <v>17002930</v>
      </c>
      <c r="S70" s="29">
        <v>75467248</v>
      </c>
      <c r="T70" s="30">
        <v>0.043452219492424775</v>
      </c>
      <c r="U70" s="31">
        <f t="shared" si="2"/>
        <v>58464318</v>
      </c>
      <c r="V70" s="16">
        <f t="shared" si="3"/>
        <v>0.7823570719900053</v>
      </c>
      <c r="W70" s="14"/>
    </row>
    <row r="71" spans="1:23" s="13" customFormat="1" ht="20.25" customHeight="1">
      <c r="A71" s="10">
        <v>57</v>
      </c>
      <c r="B71" s="11" t="s">
        <v>109</v>
      </c>
      <c r="C71" s="29">
        <v>569803513</v>
      </c>
      <c r="D71" s="29">
        <v>464301126</v>
      </c>
      <c r="E71" s="29">
        <v>105502387</v>
      </c>
      <c r="F71" s="29">
        <v>688258</v>
      </c>
      <c r="G71" s="29">
        <v>0</v>
      </c>
      <c r="H71" s="29">
        <v>569115255</v>
      </c>
      <c r="I71" s="29">
        <v>547066187</v>
      </c>
      <c r="J71" s="29">
        <v>20273514</v>
      </c>
      <c r="K71" s="29">
        <v>1441740</v>
      </c>
      <c r="L71" s="29">
        <v>0</v>
      </c>
      <c r="M71" s="29">
        <v>174024230</v>
      </c>
      <c r="N71" s="29">
        <v>9481530</v>
      </c>
      <c r="O71" s="29">
        <v>71692077</v>
      </c>
      <c r="P71" s="29">
        <v>0</v>
      </c>
      <c r="Q71" s="29">
        <v>270153096</v>
      </c>
      <c r="R71" s="29">
        <v>22049068</v>
      </c>
      <c r="S71" s="29">
        <v>547400001</v>
      </c>
      <c r="T71" s="30">
        <v>0.039694016036856614</v>
      </c>
      <c r="U71" s="31">
        <f t="shared" si="2"/>
        <v>525350933</v>
      </c>
      <c r="V71" s="16">
        <f t="shared" si="3"/>
        <v>0.9612572887367077</v>
      </c>
      <c r="W71" s="14"/>
    </row>
    <row r="72" spans="1:23" s="13" customFormat="1" ht="20.25" customHeight="1">
      <c r="A72" s="15">
        <v>58</v>
      </c>
      <c r="B72" s="11" t="s">
        <v>110</v>
      </c>
      <c r="C72" s="29">
        <v>534421457</v>
      </c>
      <c r="D72" s="29">
        <v>203730652</v>
      </c>
      <c r="E72" s="29">
        <v>330690805</v>
      </c>
      <c r="F72" s="29">
        <v>2645221</v>
      </c>
      <c r="G72" s="29">
        <v>0</v>
      </c>
      <c r="H72" s="29">
        <v>531776236</v>
      </c>
      <c r="I72" s="29">
        <v>487623115</v>
      </c>
      <c r="J72" s="29">
        <v>7045664</v>
      </c>
      <c r="K72" s="29">
        <v>1738075</v>
      </c>
      <c r="L72" s="29">
        <v>102521</v>
      </c>
      <c r="M72" s="29">
        <v>377751445</v>
      </c>
      <c r="N72" s="29">
        <v>7261345</v>
      </c>
      <c r="O72" s="29">
        <v>82477653</v>
      </c>
      <c r="P72" s="29">
        <v>0</v>
      </c>
      <c r="Q72" s="29">
        <v>11246412</v>
      </c>
      <c r="R72" s="29">
        <v>44153121</v>
      </c>
      <c r="S72" s="29">
        <v>522889976</v>
      </c>
      <c r="T72" s="30">
        <v>0.018223623381758678</v>
      </c>
      <c r="U72" s="31">
        <f t="shared" si="2"/>
        <v>478736855</v>
      </c>
      <c r="V72" s="16">
        <f t="shared" si="3"/>
        <v>0.9169704886925409</v>
      </c>
      <c r="W72" s="14"/>
    </row>
    <row r="73" spans="1:23" s="13" customFormat="1" ht="20.25" customHeight="1">
      <c r="A73" s="10">
        <v>59</v>
      </c>
      <c r="B73" s="11" t="s">
        <v>111</v>
      </c>
      <c r="C73" s="29">
        <v>473129580.5</v>
      </c>
      <c r="D73" s="29">
        <v>382648864.5</v>
      </c>
      <c r="E73" s="29">
        <v>90480716</v>
      </c>
      <c r="F73" s="29">
        <v>1587249</v>
      </c>
      <c r="G73" s="29">
        <v>504259</v>
      </c>
      <c r="H73" s="29">
        <v>471542331.5</v>
      </c>
      <c r="I73" s="29">
        <v>441736128.5</v>
      </c>
      <c r="J73" s="29">
        <v>17478733</v>
      </c>
      <c r="K73" s="29">
        <v>2420305</v>
      </c>
      <c r="L73" s="29">
        <v>7751</v>
      </c>
      <c r="M73" s="29">
        <v>378900783.5</v>
      </c>
      <c r="N73" s="29">
        <v>9162952</v>
      </c>
      <c r="O73" s="29">
        <v>2069422</v>
      </c>
      <c r="P73" s="29">
        <v>160000</v>
      </c>
      <c r="Q73" s="29">
        <v>31536182</v>
      </c>
      <c r="R73" s="29">
        <v>29806203</v>
      </c>
      <c r="S73" s="29">
        <v>451635542.5</v>
      </c>
      <c r="T73" s="30">
        <v>0.04506488764592865</v>
      </c>
      <c r="U73" s="31">
        <f t="shared" si="2"/>
        <v>421829339.5</v>
      </c>
      <c r="V73" s="16">
        <f t="shared" si="3"/>
        <v>0.936789974072561</v>
      </c>
      <c r="W73" s="14"/>
    </row>
    <row r="74" spans="1:23" s="13" customFormat="1" ht="20.25" customHeight="1">
      <c r="A74" s="15">
        <v>60</v>
      </c>
      <c r="B74" s="11" t="s">
        <v>112</v>
      </c>
      <c r="C74" s="29">
        <v>567774182</v>
      </c>
      <c r="D74" s="29">
        <v>471863804</v>
      </c>
      <c r="E74" s="29">
        <v>95910378</v>
      </c>
      <c r="F74" s="29">
        <v>4794717</v>
      </c>
      <c r="G74" s="29">
        <v>0</v>
      </c>
      <c r="H74" s="29">
        <v>562979465</v>
      </c>
      <c r="I74" s="29">
        <v>539577878</v>
      </c>
      <c r="J74" s="29">
        <v>26878816</v>
      </c>
      <c r="K74" s="29">
        <v>3704798</v>
      </c>
      <c r="L74" s="29">
        <v>0</v>
      </c>
      <c r="M74" s="29">
        <v>420929680</v>
      </c>
      <c r="N74" s="29">
        <v>18215181</v>
      </c>
      <c r="O74" s="29">
        <v>136404</v>
      </c>
      <c r="P74" s="29">
        <v>0</v>
      </c>
      <c r="Q74" s="29">
        <v>69712999</v>
      </c>
      <c r="R74" s="29">
        <v>23401587</v>
      </c>
      <c r="S74" s="29">
        <v>532395851</v>
      </c>
      <c r="T74" s="30">
        <v>0.056680629890464115</v>
      </c>
      <c r="U74" s="31">
        <f t="shared" si="2"/>
        <v>508994264</v>
      </c>
      <c r="V74" s="16">
        <f t="shared" si="3"/>
        <v>0.9584326099709516</v>
      </c>
      <c r="W74" s="14"/>
    </row>
    <row r="75" spans="1:23" s="13" customFormat="1" ht="20.25" customHeight="1">
      <c r="A75" s="10">
        <v>61</v>
      </c>
      <c r="B75" s="11" t="s">
        <v>113</v>
      </c>
      <c r="C75" s="29">
        <v>911549860.295</v>
      </c>
      <c r="D75" s="29">
        <v>796512126.471</v>
      </c>
      <c r="E75" s="29">
        <v>115037733.824</v>
      </c>
      <c r="F75" s="29">
        <v>3104095</v>
      </c>
      <c r="G75" s="29">
        <v>1513935</v>
      </c>
      <c r="H75" s="29">
        <v>908445765.2129999</v>
      </c>
      <c r="I75" s="29">
        <v>839711461.813</v>
      </c>
      <c r="J75" s="29">
        <v>36935637</v>
      </c>
      <c r="K75" s="29">
        <v>7048700</v>
      </c>
      <c r="L75" s="29">
        <v>0</v>
      </c>
      <c r="M75" s="29">
        <v>562052535.813</v>
      </c>
      <c r="N75" s="29">
        <v>202384417</v>
      </c>
      <c r="O75" s="29">
        <v>10994334</v>
      </c>
      <c r="P75" s="29">
        <v>0</v>
      </c>
      <c r="Q75" s="29">
        <v>20295838</v>
      </c>
      <c r="R75" s="29">
        <v>68734303.4</v>
      </c>
      <c r="S75" s="29">
        <v>864461428.2129999</v>
      </c>
      <c r="T75" s="30">
        <v>0.05238029847185189</v>
      </c>
      <c r="U75" s="31">
        <f t="shared" si="2"/>
        <v>795727124.813</v>
      </c>
      <c r="V75" s="16">
        <f t="shared" si="3"/>
        <v>0.9243385725025818</v>
      </c>
      <c r="W75" s="14"/>
    </row>
    <row r="76" spans="1:23" s="13" customFormat="1" ht="20.25" customHeight="1">
      <c r="A76" s="15">
        <v>62</v>
      </c>
      <c r="B76" s="11" t="s">
        <v>114</v>
      </c>
      <c r="C76" s="29">
        <v>354845679</v>
      </c>
      <c r="D76" s="29">
        <v>255919641</v>
      </c>
      <c r="E76" s="29">
        <v>98926038</v>
      </c>
      <c r="F76" s="29">
        <v>14942301</v>
      </c>
      <c r="G76" s="29">
        <v>2916122</v>
      </c>
      <c r="H76" s="29">
        <v>339903378</v>
      </c>
      <c r="I76" s="29">
        <v>302708921</v>
      </c>
      <c r="J76" s="29">
        <v>18954020</v>
      </c>
      <c r="K76" s="29">
        <v>2919674</v>
      </c>
      <c r="L76" s="29">
        <v>17294</v>
      </c>
      <c r="M76" s="29">
        <v>266417912</v>
      </c>
      <c r="N76" s="29">
        <v>13077433</v>
      </c>
      <c r="O76" s="29">
        <v>2485</v>
      </c>
      <c r="P76" s="29">
        <v>0</v>
      </c>
      <c r="Q76" s="29">
        <v>1320103</v>
      </c>
      <c r="R76" s="29">
        <v>37194457</v>
      </c>
      <c r="S76" s="29">
        <v>318012390</v>
      </c>
      <c r="T76" s="30">
        <v>0.07231695692245554</v>
      </c>
      <c r="U76" s="31">
        <f t="shared" si="2"/>
        <v>280817933</v>
      </c>
      <c r="V76" s="16">
        <f t="shared" si="3"/>
        <v>0.8905734411383226</v>
      </c>
      <c r="W76" s="14"/>
    </row>
    <row r="77" spans="1:23" s="13" customFormat="1" ht="20.25" customHeight="1">
      <c r="A77" s="10">
        <v>63</v>
      </c>
      <c r="B77" s="11" t="s">
        <v>115</v>
      </c>
      <c r="C77" s="29">
        <v>83690263</v>
      </c>
      <c r="D77" s="29">
        <v>69435064</v>
      </c>
      <c r="E77" s="29">
        <v>14255199</v>
      </c>
      <c r="F77" s="29">
        <v>155336</v>
      </c>
      <c r="G77" s="29">
        <v>0</v>
      </c>
      <c r="H77" s="29">
        <v>83534927</v>
      </c>
      <c r="I77" s="29">
        <v>41507614</v>
      </c>
      <c r="J77" s="29">
        <v>5013534</v>
      </c>
      <c r="K77" s="29">
        <v>254636</v>
      </c>
      <c r="L77" s="29">
        <v>46972</v>
      </c>
      <c r="M77" s="29">
        <v>17786595</v>
      </c>
      <c r="N77" s="29">
        <v>4698829</v>
      </c>
      <c r="O77" s="29">
        <v>13707048</v>
      </c>
      <c r="P77" s="29">
        <v>0</v>
      </c>
      <c r="Q77" s="29">
        <v>0</v>
      </c>
      <c r="R77" s="29">
        <v>42027313</v>
      </c>
      <c r="S77" s="29">
        <v>78219785</v>
      </c>
      <c r="T77" s="30">
        <v>0.12805221711852674</v>
      </c>
      <c r="U77" s="31">
        <f t="shared" si="2"/>
        <v>36192472</v>
      </c>
      <c r="V77" s="16">
        <f t="shared" si="3"/>
        <v>0.496889331093807</v>
      </c>
      <c r="W77" s="14"/>
    </row>
    <row r="78" spans="2:20" ht="15.75">
      <c r="B78" s="36"/>
      <c r="C78" s="36"/>
      <c r="D78" s="36"/>
      <c r="E78" s="36"/>
      <c r="F78" s="22"/>
      <c r="G78" s="22"/>
      <c r="H78" s="23"/>
      <c r="I78" s="23"/>
      <c r="J78" s="23"/>
      <c r="K78" s="23"/>
      <c r="L78" s="23"/>
      <c r="M78" s="23"/>
      <c r="N78" s="23"/>
      <c r="O78" s="23"/>
      <c r="P78" s="37" t="s">
        <v>47</v>
      </c>
      <c r="Q78" s="37"/>
      <c r="R78" s="37"/>
      <c r="S78" s="37"/>
      <c r="T78" s="37"/>
    </row>
    <row r="79" spans="2:18" ht="15.75" customHeight="1">
      <c r="B79" s="24"/>
      <c r="C79" s="38" t="s">
        <v>42</v>
      </c>
      <c r="D79" s="38"/>
      <c r="E79" s="38"/>
      <c r="F79" s="25"/>
      <c r="G79" s="25"/>
      <c r="O79" s="56" t="s">
        <v>46</v>
      </c>
      <c r="P79" s="56"/>
      <c r="Q79" s="56"/>
      <c r="R79" s="56"/>
    </row>
    <row r="80" spans="2:18" ht="12.75">
      <c r="B80" s="24"/>
      <c r="O80" s="27"/>
      <c r="P80" s="27"/>
      <c r="Q80" s="27"/>
      <c r="R80" s="27"/>
    </row>
    <row r="81" spans="2:18" ht="12.75">
      <c r="B81" s="24"/>
      <c r="O81" s="27"/>
      <c r="P81" s="27"/>
      <c r="Q81" s="27"/>
      <c r="R81" s="27"/>
    </row>
    <row r="82" spans="2:18" ht="12.75">
      <c r="B82" s="24"/>
      <c r="O82" s="27"/>
      <c r="P82" s="27"/>
      <c r="Q82" s="27"/>
      <c r="R82" s="27"/>
    </row>
    <row r="83" spans="2:18" ht="12.75">
      <c r="B83" s="24"/>
      <c r="O83" s="27"/>
      <c r="P83" s="27"/>
      <c r="Q83" s="27"/>
      <c r="R83" s="27"/>
    </row>
    <row r="84" spans="2:18" ht="11.25" customHeight="1">
      <c r="B84" s="24"/>
      <c r="O84" s="27"/>
      <c r="P84" s="27"/>
      <c r="Q84" s="27"/>
      <c r="R84" s="27"/>
    </row>
    <row r="85" spans="2:18" ht="12.75">
      <c r="B85" s="24"/>
      <c r="O85" s="27"/>
      <c r="P85" s="27"/>
      <c r="Q85" s="27"/>
      <c r="R85" s="27"/>
    </row>
    <row r="86" spans="2:18" ht="15.75">
      <c r="B86" s="24"/>
      <c r="C86" s="38" t="s">
        <v>43</v>
      </c>
      <c r="D86" s="38"/>
      <c r="E86" s="38"/>
      <c r="F86" s="25"/>
      <c r="G86" s="25"/>
      <c r="O86" s="56" t="s">
        <v>44</v>
      </c>
      <c r="P86" s="56"/>
      <c r="Q86" s="56"/>
      <c r="R86" s="56"/>
    </row>
    <row r="87" ht="12.75">
      <c r="B87" s="24"/>
    </row>
  </sheetData>
  <sheetProtection/>
  <mergeCells count="39">
    <mergeCell ref="B1:H1"/>
    <mergeCell ref="B2:H2"/>
    <mergeCell ref="A3:M3"/>
    <mergeCell ref="A4:T6"/>
    <mergeCell ref="Q7:T7"/>
    <mergeCell ref="A8:A12"/>
    <mergeCell ref="B8:B12"/>
    <mergeCell ref="C8:E8"/>
    <mergeCell ref="F8:F12"/>
    <mergeCell ref="G8:G12"/>
    <mergeCell ref="H8:R8"/>
    <mergeCell ref="S8:S12"/>
    <mergeCell ref="T8:T12"/>
    <mergeCell ref="C9:C12"/>
    <mergeCell ref="D9:E9"/>
    <mergeCell ref="H9:H12"/>
    <mergeCell ref="I9:Q9"/>
    <mergeCell ref="R9:R12"/>
    <mergeCell ref="D10:D12"/>
    <mergeCell ref="C86:E86"/>
    <mergeCell ref="O86:R86"/>
    <mergeCell ref="Q11:Q12"/>
    <mergeCell ref="E10:E12"/>
    <mergeCell ref="I10:I12"/>
    <mergeCell ref="J10:Q10"/>
    <mergeCell ref="J11:J12"/>
    <mergeCell ref="K11:K12"/>
    <mergeCell ref="L11:L12"/>
    <mergeCell ref="M11:M12"/>
    <mergeCell ref="U8:U12"/>
    <mergeCell ref="V8:V12"/>
    <mergeCell ref="A13:B13"/>
    <mergeCell ref="B78:E78"/>
    <mergeCell ref="P78:T78"/>
    <mergeCell ref="C79:E79"/>
    <mergeCell ref="O79:R79"/>
    <mergeCell ref="N11:N12"/>
    <mergeCell ref="O11:O12"/>
    <mergeCell ref="P11:P12"/>
  </mergeCells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THIS</dc:creator>
  <cp:keywords/>
  <dc:description/>
  <cp:lastModifiedBy>trannamdt1</cp:lastModifiedBy>
  <cp:lastPrinted>2016-01-12T10:00:14Z</cp:lastPrinted>
  <dcterms:created xsi:type="dcterms:W3CDTF">2016-01-03T14:54:48Z</dcterms:created>
  <dcterms:modified xsi:type="dcterms:W3CDTF">2016-01-18T04:02:02Z</dcterms:modified>
  <cp:category/>
  <cp:version/>
  <cp:contentType/>
  <cp:contentStatus/>
</cp:coreProperties>
</file>